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carrieres2-asst\Downloads\"/>
    </mc:Choice>
  </mc:AlternateContent>
  <xr:revisionPtr revIDLastSave="0" documentId="13_ncr:1_{11FF2DC3-EC08-4A99-8DAC-203D3C676DEB}" xr6:coauthVersionLast="47" xr6:coauthVersionMax="47" xr10:uidLastSave="{00000000-0000-0000-0000-000000000000}"/>
  <bookViews>
    <workbookView xWindow="-118" yWindow="-118" windowWidth="25370" windowHeight="13759" activeTab="3" xr2:uid="{7F42D56D-C5F0-42A2-AB3C-FA5F84E0C3C2}"/>
  </bookViews>
  <sheets>
    <sheet name="NOTICE" sheetId="4" r:id="rId1"/>
    <sheet name="Service public" sheetId="2" r:id="rId2"/>
    <sheet name="Service privé" sheetId="3" r:id="rId3"/>
    <sheet name="Total" sheetId="1"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 l="1" a="1"/>
  <c r="D23" i="1" s="1"/>
  <c r="H32" i="3" l="1"/>
  <c r="H31" i="3"/>
  <c r="H30" i="3"/>
  <c r="H29" i="3"/>
  <c r="H28" i="3"/>
  <c r="H27" i="3"/>
  <c r="H26" i="3"/>
  <c r="H25" i="3"/>
  <c r="H24" i="3"/>
  <c r="H23" i="3"/>
  <c r="H22" i="3"/>
  <c r="H21" i="3"/>
  <c r="H20" i="3"/>
  <c r="H19" i="3"/>
  <c r="H18" i="3"/>
  <c r="H17" i="3"/>
  <c r="H16" i="3"/>
  <c r="H15" i="3"/>
  <c r="H14" i="3"/>
  <c r="H13" i="3"/>
  <c r="H12" i="3"/>
  <c r="H11" i="3"/>
  <c r="H30" i="2"/>
  <c r="H29" i="2"/>
  <c r="H28" i="2"/>
  <c r="H27" i="2"/>
  <c r="H26" i="2"/>
  <c r="H25" i="2"/>
  <c r="H24" i="2"/>
  <c r="H15" i="2"/>
  <c r="H14" i="2"/>
  <c r="H13" i="2"/>
  <c r="H12" i="2"/>
  <c r="H11" i="2"/>
  <c r="H10" i="2"/>
  <c r="H9" i="2"/>
  <c r="D24" i="1"/>
  <c r="H33" i="3" l="1"/>
  <c r="H35" i="3" s="1"/>
  <c r="H36" i="3" s="1"/>
  <c r="H31" i="2"/>
  <c r="H33" i="2" s="1"/>
  <c r="H34" i="2" s="1"/>
  <c r="H16" i="2"/>
  <c r="H18" i="2" s="1"/>
  <c r="H19" i="2" s="1"/>
  <c r="H37" i="2" l="1"/>
  <c r="H38" i="2" l="1"/>
  <c r="D16" i="1" a="1"/>
  <c r="D16" i="1" s="1"/>
  <c r="D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<sst xmlns="http://schemas.openxmlformats.org/spreadsheetml/2006/main" count="231" uniqueCount="66">
  <si>
    <t xml:space="preserve">Reprise des services antérieurs </t>
  </si>
  <si>
    <t>A compléter et retourner signé au CDG accompagné de l'arrêté de nomination stagiaire</t>
  </si>
  <si>
    <t>Collectivité :</t>
  </si>
  <si>
    <t>Nom d'usage :</t>
  </si>
  <si>
    <t>Nationalité :</t>
  </si>
  <si>
    <t>Nom de naissance :</t>
  </si>
  <si>
    <t>N° de sécurité sociale :</t>
  </si>
  <si>
    <t>Prénom(s) :</t>
  </si>
  <si>
    <t xml:space="preserve">Service national ou civique : </t>
  </si>
  <si>
    <t>oui</t>
  </si>
  <si>
    <t>non</t>
  </si>
  <si>
    <t>du</t>
  </si>
  <si>
    <t>au</t>
  </si>
  <si>
    <t>Date et lieu de naissance :</t>
  </si>
  <si>
    <t xml:space="preserve">Adresse : </t>
  </si>
  <si>
    <t xml:space="preserve">Situation familiale : </t>
  </si>
  <si>
    <t>Services de droit public</t>
  </si>
  <si>
    <t>SERVICE PUBLIC</t>
  </si>
  <si>
    <t>Nombre total de jours repris :</t>
  </si>
  <si>
    <t>Conversion en années / mois / jours :</t>
  </si>
  <si>
    <t>Services de droit privé</t>
  </si>
  <si>
    <t>SERVICE PRIVE</t>
  </si>
  <si>
    <t>Je soussigné(e)</t>
  </si>
  <si>
    <t>Fait à …...........................................................</t>
  </si>
  <si>
    <t>Le …......….......................................................</t>
  </si>
  <si>
    <t>Signature de l'agent</t>
  </si>
  <si>
    <t>publiques</t>
  </si>
  <si>
    <t xml:space="preserve">privées </t>
  </si>
  <si>
    <t>(rayer la mention inutile)</t>
  </si>
  <si>
    <t>les deux périodes n'étant pas cumulables en application de l'article 8 du décret n°2016-596.</t>
  </si>
  <si>
    <t xml:space="preserve">Calcul de reprise des services antérieur des services de droit public </t>
  </si>
  <si>
    <t>Attention : Ceci est un simulateur, vous devez compléter les parties en blanc dans le tableau afin de procéder à votre simulation.</t>
  </si>
  <si>
    <t>Nom et prénom de l'agent :</t>
  </si>
  <si>
    <t>Services effectués en catégorie A et B</t>
  </si>
  <si>
    <t>Employeur public</t>
  </si>
  <si>
    <t>Durée du contrat</t>
  </si>
  <si>
    <t>Soit nombre total
de jours</t>
  </si>
  <si>
    <t>Exemple</t>
  </si>
  <si>
    <t>an(s)</t>
  </si>
  <si>
    <t>mois</t>
  </si>
  <si>
    <t>jour(s)</t>
  </si>
  <si>
    <t>jours</t>
  </si>
  <si>
    <t xml:space="preserve">Nombre total de jours en équivalent temps plein </t>
  </si>
  <si>
    <t>Ces services sont repris à raison des 3/4 de leur durée soit :</t>
  </si>
  <si>
    <t>Services effectués en catégorie C</t>
  </si>
  <si>
    <t>Ces services sont repris à raison de la moitié de leur durée soit :</t>
  </si>
  <si>
    <t>Reprise totale des services à temps complet</t>
  </si>
  <si>
    <t>Calcul de reprise des services antérieur des services de droit privé</t>
  </si>
  <si>
    <t>Ces activités doivent être effectuées dans des fonctions au moins équivalentes à un niveau de catégorie B</t>
  </si>
  <si>
    <t>Ces services sont repris à raison de la moitié de leur durée 
dans la limite de 8 ans soit :</t>
  </si>
  <si>
    <t>Compte tenu de la difficulté à déterminer le type d’activité concerné, l’arrêté ministériel du 10 avril 2007 précise la liste des professions prises en compte et les conditions d’application de cette disposition. Cet arrêté ministériel publié au Journal officiel du 26 avril 2007 fixe la liste des professions prises en compte pour le classement dans les cadres d’emplois de catégorie B de la fonction publique territoriale. Pour apprécier la correspondance entre les emplois occupés par les agents avec l’une des professions fixées dans la liste, l’administration peut se référer à la nomenclature du descriptif des professions et catégories socioprofessionnelles des emplois salariés d’entreprise (PCS ESE 2003) qui explicite les différentes professions par code de nomenclature. Celle-ci est disponible sur le site de l’INSEE.</t>
  </si>
  <si>
    <t>NOTICE</t>
  </si>
  <si>
    <t>L'agent doit impérativement avoir le choix entre sa reprise de service public et sa reprise de service privé.</t>
  </si>
  <si>
    <t>Utilisation des tableaux de calcul</t>
  </si>
  <si>
    <t>Les tableaux de service public et celui de service privé ont le même fonctionnement.</t>
  </si>
  <si>
    <t xml:space="preserve">Uniquement les cellues blanches doivent être remplies. </t>
  </si>
  <si>
    <t>Les cellules colorées contiennent des formules qui ne doivent pas être modifiées afin que le calcul puisse s'effectuer correctement.</t>
  </si>
  <si>
    <t>Ainsi les cellules à remplir sont les suivantes :</t>
  </si>
  <si>
    <t>- Nom et prénom de l'agent</t>
  </si>
  <si>
    <t>- Employeur</t>
  </si>
  <si>
    <t>La feuille "Total" s'alimente automatiquement, elle permet un récapitulatif des services de l'agent</t>
  </si>
  <si>
    <t>Cette feuille doit être complétée et signée par l'agent et retournée avec l'arrêté de nomination stagiaire intial ou modifié suite à reprise au CDG.</t>
  </si>
  <si>
    <t>ATTENTION</t>
  </si>
  <si>
    <t>Lors de la mise en stage, la collectivité a un an pour effectuer la reprise d'ancienneté de l'agent. (art. 18 décret n°2010-329 du 22 mars 2010)</t>
  </si>
  <si>
    <t>- Durée du contrat</t>
  </si>
  <si>
    <t>certifie l'exactitude des renseignements indiqués ci-dessus et déclare opter pour la reprise de mes activités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</si>
</sst>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3" x14ac:knownFonts="1">
    <font>
      <sz val="11"/>
      <color theme="1"/>
      <name val="Calibri"/>
      <family val="2"/>
      <scheme val="minor"/>
    </font>
    <font>
      <sz val="11"/>
      <color rgb="FF006100"/>
      <name val="Calibri"/>
      <family val="2"/>
      <scheme val="minor"/>
    </font>
    <font>
      <sz val="11"/>
      <color rgb="FFFF0000"/>
      <name val="Calibri"/>
      <family val="2"/>
      <scheme val="minor"/>
    </font>
    <font>
      <b/>
      <sz val="20"/>
      <color theme="1"/>
      <name val="Arial"/>
      <family val="2"/>
    </font>
    <font>
      <sz val="11"/>
      <color theme="1"/>
      <name val="Arial"/>
      <family val="2"/>
    </font>
    <font>
      <sz val="11"/>
      <color rgb="FFFF0000"/>
      <name val="Arial"/>
      <family val="2"/>
    </font>
    <font>
      <b/>
      <sz val="16"/>
      <color theme="1"/>
      <name val="Arial"/>
      <family val="2"/>
    </font>
    <font>
      <b/>
      <sz val="12"/>
      <color theme="1"/>
      <name val="Arial"/>
      <family val="2"/>
    </font>
    <font>
      <sz val="12"/>
      <color theme="1"/>
      <name val="Arial"/>
      <family val="2"/>
    </font>
    <font>
      <b/>
      <sz val="10"/>
      <color rgb="FF03A5AD"/>
      <name val="Arial"/>
      <family val="2"/>
    </font>
    <font>
      <sz val="11"/>
      <name val="Arial"/>
      <family val="2"/>
    </font>
    <font>
      <b/>
      <sz val="11"/>
      <name val="Arial"/>
      <family val="2"/>
    </font>
    <font>
      <b/>
      <sz val="10"/>
      <color rgb="FF7B19E7"/>
      <name val="Arial"/>
      <family val="2"/>
    </font>
    <font>
      <i/>
      <sz val="11"/>
      <color theme="1"/>
      <name val="Arial"/>
      <family val="2"/>
    </font>
    <font>
      <b/>
      <sz val="22"/>
      <color theme="1"/>
      <name val="Arial"/>
      <family val="2"/>
    </font>
    <font>
      <sz val="22"/>
      <color theme="1"/>
      <name val="Arial"/>
      <family val="2"/>
    </font>
    <font>
      <b/>
      <sz val="12"/>
      <name val="Arial"/>
      <family val="2"/>
    </font>
    <font>
      <sz val="11"/>
      <color theme="1"/>
      <name val="Calibri"/>
      <family val="2"/>
      <scheme val="minor"/>
    </font>
    <font>
      <sz val="11"/>
      <color theme="0"/>
      <name val="Calibri"/>
      <family val="2"/>
      <scheme val="minor"/>
    </font>
    <font>
      <b/>
      <sz val="11"/>
      <color theme="1"/>
      <name val="Calibri"/>
      <family val="2"/>
      <scheme val="minor"/>
    </font>
    <font>
      <b/>
      <sz val="26"/>
      <color theme="1"/>
      <name val="Calibri"/>
      <family val="2"/>
      <scheme val="minor"/>
    </font>
    <font>
      <b/>
      <u/>
      <sz val="14"/>
      <color theme="1"/>
      <name val="Calibri"/>
      <family val="2"/>
      <scheme val="minor"/>
    </font>
    <font>
      <b/>
      <sz val="11"/>
      <color rgb="FFFF0000"/>
      <name val="Calibri"/>
      <family val="2"/>
      <scheme val="minor"/>
    </font>
  </fonts>
  <fills count="11">
    <fill>
      <patternFill patternType="none"/>
    </fill>
    <fill>
      <patternFill patternType="gray125"/>
    </fill>
    <fill>
      <patternFill patternType="solid">
        <fgColor rgb="FFC6EFCE"/>
      </patternFill>
    </fill>
    <fill>
      <patternFill patternType="solid">
        <fgColor theme="9" tint="0.59999389629810485"/>
        <bgColor indexed="64"/>
      </patternFill>
    </fill>
    <fill>
      <patternFill patternType="solid">
        <fgColor theme="9" tint="0.79998168889431442"/>
        <bgColor indexed="64"/>
      </patternFill>
    </fill>
    <fill>
      <patternFill patternType="solid">
        <fgColor rgb="FFE2EFDA"/>
        <bgColor indexed="64"/>
      </patternFill>
    </fill>
    <fill>
      <patternFill patternType="solid">
        <fgColor rgb="FFB1E1D8"/>
        <bgColor indexed="64"/>
      </patternFill>
    </fill>
    <fill>
      <patternFill patternType="solid">
        <fgColor rgb="FFC9EDEC"/>
        <bgColor indexed="64"/>
      </patternFill>
    </fill>
    <fill>
      <patternFill patternType="solid">
        <fgColor rgb="FFD1B9FD"/>
        <bgColor indexed="64"/>
      </patternFill>
    </fill>
    <fill>
      <patternFill patternType="solid">
        <fgColor rgb="FFEAD4FC"/>
        <bgColor indexed="64"/>
      </patternFill>
    </fill>
    <fill>
      <patternFill patternType="solid">
        <fgColor theme="4" tint="0.59999389629810485"/>
        <bgColor indexed="64"/>
      </patternFill>
    </fill>
  </fills>
  <borders count="81">
    <border>
      <left/>
      <right/>
      <top/>
      <bottom/>
      <diagonal/>
    </border>
    <border>
      <left style="medium">
        <color theme="9"/>
      </left>
      <right/>
      <top style="medium">
        <color theme="9"/>
      </top>
      <bottom style="medium">
        <color theme="9"/>
      </bottom>
      <diagonal/>
    </border>
    <border>
      <left/>
      <right style="medium">
        <color theme="9"/>
      </right>
      <top style="medium">
        <color theme="9"/>
      </top>
      <bottom style="medium">
        <color theme="9"/>
      </bottom>
      <diagonal/>
    </border>
    <border>
      <left/>
      <right/>
      <top style="medium">
        <color theme="9"/>
      </top>
      <bottom style="medium">
        <color theme="9"/>
      </bottom>
      <diagonal/>
    </border>
    <border>
      <left style="medium">
        <color theme="9"/>
      </left>
      <right/>
      <top style="medium">
        <color theme="9"/>
      </top>
      <bottom/>
      <diagonal/>
    </border>
    <border>
      <left style="medium">
        <color theme="9"/>
      </left>
      <right style="medium">
        <color theme="9"/>
      </right>
      <top style="medium">
        <color theme="9"/>
      </top>
      <bottom style="medium">
        <color theme="9"/>
      </bottom>
      <diagonal/>
    </border>
    <border>
      <left style="medium">
        <color theme="9"/>
      </left>
      <right style="medium">
        <color theme="9"/>
      </right>
      <top style="medium">
        <color theme="9"/>
      </top>
      <bottom/>
      <diagonal/>
    </border>
    <border>
      <left/>
      <right/>
      <top style="medium">
        <color theme="9"/>
      </top>
      <bottom/>
      <diagonal/>
    </border>
    <border>
      <left/>
      <right style="medium">
        <color theme="9"/>
      </right>
      <top style="medium">
        <color theme="9"/>
      </top>
      <bottom/>
      <diagonal/>
    </border>
    <border>
      <left style="medium">
        <color theme="9"/>
      </left>
      <right style="medium">
        <color theme="9"/>
      </right>
      <top/>
      <bottom style="medium">
        <color theme="9"/>
      </bottom>
      <diagonal/>
    </border>
    <border>
      <left style="medium">
        <color theme="9"/>
      </left>
      <right/>
      <top/>
      <bottom style="medium">
        <color theme="9"/>
      </bottom>
      <diagonal/>
    </border>
    <border>
      <left/>
      <right/>
      <top/>
      <bottom style="medium">
        <color theme="9"/>
      </bottom>
      <diagonal/>
    </border>
    <border>
      <left/>
      <right style="medium">
        <color theme="9"/>
      </right>
      <top/>
      <bottom style="medium">
        <color theme="9"/>
      </bottom>
      <diagonal/>
    </border>
    <border>
      <left style="medium">
        <color rgb="FF03A5AD"/>
      </left>
      <right/>
      <top style="medium">
        <color rgb="FF03A5AD"/>
      </top>
      <bottom/>
      <diagonal/>
    </border>
    <border>
      <left/>
      <right/>
      <top style="medium">
        <color rgb="FF03A5AD"/>
      </top>
      <bottom/>
      <diagonal/>
    </border>
    <border>
      <left/>
      <right style="medium">
        <color rgb="FF03A5AD"/>
      </right>
      <top style="medium">
        <color rgb="FF03A5AD"/>
      </top>
      <bottom/>
      <diagonal/>
    </border>
    <border>
      <left style="medium">
        <color rgb="FF03A5AD"/>
      </left>
      <right/>
      <top/>
      <bottom/>
      <diagonal/>
    </border>
    <border>
      <left style="medium">
        <color rgb="FF03A5AD"/>
      </left>
      <right style="thin">
        <color rgb="FF03A5AD"/>
      </right>
      <top style="medium">
        <color rgb="FF03A5AD"/>
      </top>
      <bottom style="medium">
        <color rgb="FF03A5AD"/>
      </bottom>
      <diagonal/>
    </border>
    <border>
      <left style="thin">
        <color rgb="FF03A5AD"/>
      </left>
      <right style="medium">
        <color rgb="FF03A5AD"/>
      </right>
      <top style="medium">
        <color rgb="FF03A5AD"/>
      </top>
      <bottom style="medium">
        <color rgb="FF03A5AD"/>
      </bottom>
      <diagonal/>
    </border>
    <border>
      <left/>
      <right style="medium">
        <color rgb="FF03A5AD"/>
      </right>
      <top/>
      <bottom/>
      <diagonal/>
    </border>
    <border>
      <left style="medium">
        <color rgb="FF03A5AD"/>
      </left>
      <right style="thin">
        <color rgb="FF03A5AD"/>
      </right>
      <top/>
      <bottom style="thin">
        <color rgb="FF03A5AD"/>
      </bottom>
      <diagonal/>
    </border>
    <border>
      <left style="thin">
        <color rgb="FF03A5AD"/>
      </left>
      <right style="medium">
        <color rgb="FF03A5AD"/>
      </right>
      <top/>
      <bottom style="thin">
        <color rgb="FF03A5AD"/>
      </bottom>
      <diagonal/>
    </border>
    <border>
      <left style="medium">
        <color rgb="FF03A5AD"/>
      </left>
      <right style="thin">
        <color rgb="FF03A5AD"/>
      </right>
      <top style="thin">
        <color rgb="FF03A5AD"/>
      </top>
      <bottom style="medium">
        <color rgb="FF03A5AD"/>
      </bottom>
      <diagonal/>
    </border>
    <border>
      <left style="thin">
        <color rgb="FF03A5AD"/>
      </left>
      <right style="medium">
        <color rgb="FF03A5AD"/>
      </right>
      <top style="thin">
        <color rgb="FF03A5AD"/>
      </top>
      <bottom style="medium">
        <color rgb="FF03A5AD"/>
      </bottom>
      <diagonal/>
    </border>
    <border>
      <left style="medium">
        <color rgb="FF03A5AD"/>
      </left>
      <right/>
      <top/>
      <bottom style="medium">
        <color rgb="FF03A5AD"/>
      </bottom>
      <diagonal/>
    </border>
    <border>
      <left/>
      <right/>
      <top/>
      <bottom style="medium">
        <color rgb="FF03A5AD"/>
      </bottom>
      <diagonal/>
    </border>
    <border>
      <left/>
      <right style="medium">
        <color rgb="FF03A5AD"/>
      </right>
      <top/>
      <bottom style="medium">
        <color rgb="FF03A5AD"/>
      </bottom>
      <diagonal/>
    </border>
    <border>
      <left style="medium">
        <color rgb="FF7B19E7"/>
      </left>
      <right/>
      <top style="medium">
        <color rgb="FF7B19E7"/>
      </top>
      <bottom/>
      <diagonal/>
    </border>
    <border>
      <left/>
      <right/>
      <top style="medium">
        <color rgb="FF7B19E7"/>
      </top>
      <bottom/>
      <diagonal/>
    </border>
    <border>
      <left/>
      <right style="medium">
        <color rgb="FF7B19E7"/>
      </right>
      <top style="medium">
        <color rgb="FF7B19E7"/>
      </top>
      <bottom/>
      <diagonal/>
    </border>
    <border>
      <left style="medium">
        <color rgb="FF7B19E7"/>
      </left>
      <right/>
      <top/>
      <bottom/>
      <diagonal/>
    </border>
    <border>
      <left style="medium">
        <color rgb="FF7B19E7"/>
      </left>
      <right style="thin">
        <color rgb="FF7B19E7"/>
      </right>
      <top style="medium">
        <color rgb="FF7B19E7"/>
      </top>
      <bottom style="medium">
        <color rgb="FF7B19E7"/>
      </bottom>
      <diagonal/>
    </border>
    <border>
      <left style="thin">
        <color rgb="FF7B19E7"/>
      </left>
      <right style="medium">
        <color rgb="FF7B19E7"/>
      </right>
      <top style="medium">
        <color rgb="FF7B19E7"/>
      </top>
      <bottom style="medium">
        <color rgb="FF7B19E7"/>
      </bottom>
      <diagonal/>
    </border>
    <border>
      <left/>
      <right style="medium">
        <color rgb="FF7B19E7"/>
      </right>
      <top/>
      <bottom/>
      <diagonal/>
    </border>
    <border>
      <left style="medium">
        <color rgb="FF7B19E7"/>
      </left>
      <right style="thin">
        <color rgb="FF7B19E7"/>
      </right>
      <top/>
      <bottom style="thin">
        <color rgb="FF7B19E7"/>
      </bottom>
      <diagonal/>
    </border>
    <border>
      <left style="thin">
        <color rgb="FF7B19E7"/>
      </left>
      <right style="medium">
        <color rgb="FF7B19E7"/>
      </right>
      <top/>
      <bottom style="thin">
        <color rgb="FF7B19E7"/>
      </bottom>
      <diagonal/>
    </border>
    <border>
      <left style="medium">
        <color rgb="FF7B19E7"/>
      </left>
      <right style="thin">
        <color rgb="FF7B19E7"/>
      </right>
      <top style="thin">
        <color rgb="FF7B19E7"/>
      </top>
      <bottom style="medium">
        <color rgb="FF7B19E7"/>
      </bottom>
      <diagonal/>
    </border>
    <border>
      <left style="thin">
        <color rgb="FF7B19E7"/>
      </left>
      <right style="medium">
        <color rgb="FF7B19E7"/>
      </right>
      <top style="thin">
        <color rgb="FF7B19E7"/>
      </top>
      <bottom style="medium">
        <color rgb="FF7B19E7"/>
      </bottom>
      <diagonal/>
    </border>
    <border>
      <left style="medium">
        <color rgb="FF7B19E7"/>
      </left>
      <right/>
      <top/>
      <bottom style="medium">
        <color rgb="FF7B19E7"/>
      </bottom>
      <diagonal/>
    </border>
    <border>
      <left/>
      <right/>
      <top/>
      <bottom style="medium">
        <color rgb="FF7B19E7"/>
      </bottom>
      <diagonal/>
    </border>
    <border>
      <left/>
      <right style="medium">
        <color rgb="FF7B19E7"/>
      </right>
      <top/>
      <bottom style="medium">
        <color rgb="FF7B19E7"/>
      </bottom>
      <diagonal/>
    </border>
    <border>
      <left style="medium">
        <color theme="9"/>
      </left>
      <right/>
      <top/>
      <bottom/>
      <diagonal/>
    </border>
    <border>
      <left/>
      <right style="medium">
        <color theme="9"/>
      </right>
      <top/>
      <bottom/>
      <diagonal/>
    </border>
    <border>
      <left style="medium">
        <color rgb="FF03A5AD"/>
      </left>
      <right/>
      <top style="medium">
        <color rgb="FF03A5AD"/>
      </top>
      <bottom style="medium">
        <color rgb="FF03A5AD"/>
      </bottom>
      <diagonal/>
    </border>
    <border>
      <left/>
      <right style="medium">
        <color rgb="FF03A5AD"/>
      </right>
      <top style="medium">
        <color rgb="FF03A5AD"/>
      </top>
      <bottom style="medium">
        <color rgb="FF03A5AD"/>
      </bottom>
      <diagonal/>
    </border>
    <border>
      <left/>
      <right/>
      <top style="medium">
        <color rgb="FF03A5AD"/>
      </top>
      <bottom style="medium">
        <color rgb="FF03A5AD"/>
      </bottom>
      <diagonal/>
    </border>
    <border>
      <left style="medium">
        <color rgb="FF03A5AD"/>
      </left>
      <right style="medium">
        <color rgb="FF03A5AD"/>
      </right>
      <top style="medium">
        <color rgb="FF03A5AD"/>
      </top>
      <bottom style="thin">
        <color rgb="FF03A5AD"/>
      </bottom>
      <diagonal/>
    </border>
    <border>
      <left style="medium">
        <color rgb="FF03A5AD"/>
      </left>
      <right style="medium">
        <color rgb="FF03A5AD"/>
      </right>
      <top style="thin">
        <color rgb="FF03A5AD"/>
      </top>
      <bottom style="thin">
        <color rgb="FF03A5AD"/>
      </bottom>
      <diagonal/>
    </border>
    <border>
      <left style="medium">
        <color rgb="FF03A5AD"/>
      </left>
      <right style="thin">
        <color rgb="FF03A5AD"/>
      </right>
      <top style="thin">
        <color rgb="FF03A5AD"/>
      </top>
      <bottom style="thin">
        <color rgb="FF03A5AD"/>
      </bottom>
      <diagonal/>
    </border>
    <border>
      <left/>
      <right style="medium">
        <color rgb="FF03A5AD"/>
      </right>
      <top style="thin">
        <color rgb="FF03A5AD"/>
      </top>
      <bottom style="thin">
        <color rgb="FF03A5AD"/>
      </bottom>
      <diagonal/>
    </border>
    <border>
      <left style="medium">
        <color rgb="FF03A5AD"/>
      </left>
      <right style="medium">
        <color rgb="FF03A5AD"/>
      </right>
      <top style="thin">
        <color rgb="FF03A5AD"/>
      </top>
      <bottom style="medium">
        <color rgb="FF03A5AD"/>
      </bottom>
      <diagonal/>
    </border>
    <border>
      <left/>
      <right style="medium">
        <color rgb="FF03A5AD"/>
      </right>
      <top style="thin">
        <color rgb="FF03A5AD"/>
      </top>
      <bottom style="medium">
        <color rgb="FF03A5AD"/>
      </bottom>
      <diagonal/>
    </border>
    <border>
      <left style="medium">
        <color rgb="FF03A5AD"/>
      </left>
      <right style="medium">
        <color rgb="FF03A5AD"/>
      </right>
      <top style="medium">
        <color rgb="FF03A5AD"/>
      </top>
      <bottom style="medium">
        <color rgb="FF03A5AD"/>
      </bottom>
      <diagonal/>
    </border>
    <border>
      <left style="medium">
        <color rgb="FF03A5AD"/>
      </left>
      <right style="thin">
        <color rgb="FF03A5AD"/>
      </right>
      <top style="medium">
        <color rgb="FF03A5AD"/>
      </top>
      <bottom style="thin">
        <color rgb="FF03A5AD"/>
      </bottom>
      <diagonal/>
    </border>
    <border>
      <left style="thin">
        <color rgb="FF03A5AD"/>
      </left>
      <right style="thin">
        <color rgb="FF03A5AD"/>
      </right>
      <top style="medium">
        <color rgb="FF03A5AD"/>
      </top>
      <bottom style="thin">
        <color rgb="FF03A5AD"/>
      </bottom>
      <diagonal/>
    </border>
    <border>
      <left style="thin">
        <color rgb="FF03A5AD"/>
      </left>
      <right style="medium">
        <color rgb="FF03A5AD"/>
      </right>
      <top style="medium">
        <color rgb="FF03A5AD"/>
      </top>
      <bottom style="thin">
        <color rgb="FF03A5AD"/>
      </bottom>
      <diagonal/>
    </border>
    <border>
      <left style="thin">
        <color rgb="FF03A5AD"/>
      </left>
      <right style="thin">
        <color rgb="FF03A5AD"/>
      </right>
      <top style="thin">
        <color rgb="FF03A5AD"/>
      </top>
      <bottom style="medium">
        <color rgb="FF03A5AD"/>
      </bottom>
      <diagonal/>
    </border>
    <border>
      <left/>
      <right style="medium">
        <color rgb="FF03A5AD"/>
      </right>
      <top style="medium">
        <color rgb="FF03A5AD"/>
      </top>
      <bottom style="thin">
        <color rgb="FF03A5AD"/>
      </bottom>
      <diagonal/>
    </border>
    <border>
      <left style="medium">
        <color rgb="FF7B19E7"/>
      </left>
      <right/>
      <top style="medium">
        <color rgb="FF7B19E7"/>
      </top>
      <bottom style="medium">
        <color rgb="FF7B19E7"/>
      </bottom>
      <diagonal/>
    </border>
    <border>
      <left/>
      <right style="medium">
        <color rgb="FF7B19E7"/>
      </right>
      <top style="medium">
        <color rgb="FF7B19E7"/>
      </top>
      <bottom style="medium">
        <color rgb="FF7B19E7"/>
      </bottom>
      <diagonal/>
    </border>
    <border>
      <left/>
      <right/>
      <top style="medium">
        <color rgb="FF7B19E7"/>
      </top>
      <bottom style="medium">
        <color rgb="FF7B19E7"/>
      </bottom>
      <diagonal/>
    </border>
    <border>
      <left style="medium">
        <color rgb="FF7B19E7"/>
      </left>
      <right style="medium">
        <color rgb="FF7B19E7"/>
      </right>
      <top style="medium">
        <color rgb="FF7B19E7"/>
      </top>
      <bottom style="medium">
        <color rgb="FF7B19E7"/>
      </bottom>
      <diagonal/>
    </border>
    <border>
      <left style="medium">
        <color rgb="FF7B19E7"/>
      </left>
      <right style="medium">
        <color rgb="FF7B19E7"/>
      </right>
      <top style="medium">
        <color rgb="FF7B19E7"/>
      </top>
      <bottom style="thin">
        <color rgb="FF7B19E7"/>
      </bottom>
      <diagonal/>
    </border>
    <border>
      <left style="medium">
        <color rgb="FF7B19E7"/>
      </left>
      <right style="thin">
        <color rgb="FF7B19E7"/>
      </right>
      <top style="medium">
        <color rgb="FF7B19E7"/>
      </top>
      <bottom style="thin">
        <color rgb="FF7B19E7"/>
      </bottom>
      <diagonal/>
    </border>
    <border>
      <left/>
      <right style="medium">
        <color rgb="FF7B19E7"/>
      </right>
      <top style="medium">
        <color rgb="FF7B19E7"/>
      </top>
      <bottom style="thin">
        <color rgb="FF7B19E7"/>
      </bottom>
      <diagonal/>
    </border>
    <border>
      <left style="medium">
        <color rgb="FF7B19E7"/>
      </left>
      <right style="medium">
        <color rgb="FF7B19E7"/>
      </right>
      <top style="thin">
        <color rgb="FF7B19E7"/>
      </top>
      <bottom style="thin">
        <color rgb="FF7B19E7"/>
      </bottom>
      <diagonal/>
    </border>
    <border>
      <left style="medium">
        <color rgb="FF7B19E7"/>
      </left>
      <right style="thin">
        <color rgb="FF7B19E7"/>
      </right>
      <top style="thin">
        <color rgb="FF7B19E7"/>
      </top>
      <bottom style="thin">
        <color rgb="FF7B19E7"/>
      </bottom>
      <diagonal/>
    </border>
    <border>
      <left/>
      <right style="medium">
        <color rgb="FF7B19E7"/>
      </right>
      <top style="thin">
        <color rgb="FF7B19E7"/>
      </top>
      <bottom style="thin">
        <color rgb="FF7B19E7"/>
      </bottom>
      <diagonal/>
    </border>
    <border>
      <left style="medium">
        <color rgb="FF7B19E7"/>
      </left>
      <right style="medium">
        <color rgb="FF7B19E7"/>
      </right>
      <top style="thin">
        <color rgb="FF7B19E7"/>
      </top>
      <bottom style="medium">
        <color rgb="FF7B19E7"/>
      </bottom>
      <diagonal/>
    </border>
    <border>
      <left/>
      <right style="medium">
        <color rgb="FF7B19E7"/>
      </right>
      <top style="thin">
        <color rgb="FF7B19E7"/>
      </top>
      <bottom style="medium">
        <color rgb="FF7B19E7"/>
      </bottom>
      <diagonal/>
    </border>
    <border>
      <left style="thin">
        <color rgb="FF7B19E7"/>
      </left>
      <right style="thin">
        <color rgb="FF7B19E7"/>
      </right>
      <top style="medium">
        <color rgb="FF7B19E7"/>
      </top>
      <bottom style="thin">
        <color rgb="FF7B19E7"/>
      </bottom>
      <diagonal/>
    </border>
    <border>
      <left style="thin">
        <color rgb="FF7B19E7"/>
      </left>
      <right style="medium">
        <color rgb="FF7B19E7"/>
      </right>
      <top style="medium">
        <color rgb="FF7B19E7"/>
      </top>
      <bottom style="thin">
        <color rgb="FF7B19E7"/>
      </bottom>
      <diagonal/>
    </border>
    <border>
      <left style="thin">
        <color rgb="FF7B19E7"/>
      </left>
      <right style="thin">
        <color rgb="FF7B19E7"/>
      </right>
      <top style="thin">
        <color rgb="FF7B19E7"/>
      </top>
      <bottom style="medium">
        <color rgb="FF7B19E7"/>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0" fontId="1" fillId="2" borderId="0" applyNumberFormat="0" applyBorder="0" applyAlignment="0" applyProtection="0"/>
    <xf numFmtId="43" fontId="17" fillId="0" borderId="0" applyFont="0" applyFill="0" applyBorder="0" applyAlignment="0" applyProtection="0"/>
  </cellStyleXfs>
  <cellXfs count="236">
    <xf numFmtId="0" fontId="0" fillId="0" borderId="0" xfId="0"/>
    <xf numFmtId="0" fontId="14"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2" fillId="0" borderId="0" xfId="0" applyFont="1" applyProtection="1">
      <protection locked="0"/>
    </xf>
    <xf numFmtId="0" fontId="0" fillId="0" borderId="0" xfId="0" applyProtection="1">
      <protection locked="0"/>
    </xf>
    <xf numFmtId="0" fontId="4" fillId="0" borderId="0" xfId="0" applyFont="1" applyProtection="1">
      <protection locked="0"/>
    </xf>
    <xf numFmtId="0" fontId="5" fillId="0" borderId="0" xfId="0" applyFont="1" applyAlignment="1" applyProtection="1">
      <alignment horizontal="center"/>
      <protection locked="0"/>
    </xf>
    <xf numFmtId="0" fontId="5" fillId="0" borderId="0" xfId="0" applyFont="1" applyProtection="1">
      <protection locked="0"/>
    </xf>
    <xf numFmtId="0" fontId="6" fillId="0" borderId="0" xfId="0" applyFont="1" applyAlignment="1" applyProtection="1">
      <alignment horizontal="center" wrapText="1"/>
      <protection locked="0"/>
    </xf>
    <xf numFmtId="0" fontId="11" fillId="6" borderId="46" xfId="0" applyFont="1" applyFill="1" applyBorder="1" applyAlignment="1" applyProtection="1">
      <alignment horizontal="center" vertical="center"/>
      <protection locked="0"/>
    </xf>
    <xf numFmtId="0" fontId="10" fillId="0" borderId="47" xfId="0" applyFont="1" applyBorder="1" applyProtection="1">
      <protection locked="0"/>
    </xf>
    <xf numFmtId="0" fontId="10" fillId="0" borderId="48" xfId="0" applyFont="1" applyBorder="1" applyAlignment="1" applyProtection="1">
      <alignment horizontal="right"/>
      <protection locked="0"/>
    </xf>
    <xf numFmtId="0" fontId="10" fillId="7" borderId="49" xfId="0" applyFont="1" applyFill="1" applyBorder="1" applyAlignment="1" applyProtection="1">
      <alignment horizontal="left"/>
      <protection locked="0"/>
    </xf>
    <xf numFmtId="0" fontId="10" fillId="0" borderId="48" xfId="0" applyFont="1" applyBorder="1" applyAlignment="1" applyProtection="1">
      <alignment horizontal="right" vertical="center"/>
      <protection locked="0"/>
    </xf>
    <xf numFmtId="1" fontId="10" fillId="7" borderId="49" xfId="0" applyNumberFormat="1" applyFont="1" applyFill="1" applyBorder="1" applyProtection="1">
      <protection locked="0"/>
    </xf>
    <xf numFmtId="0" fontId="10" fillId="7" borderId="49" xfId="0" applyFont="1" applyFill="1" applyBorder="1" applyProtection="1">
      <protection locked="0"/>
    </xf>
    <xf numFmtId="0" fontId="10" fillId="0" borderId="50" xfId="0" applyFont="1" applyBorder="1" applyProtection="1">
      <protection locked="0"/>
    </xf>
    <xf numFmtId="0" fontId="10" fillId="0" borderId="22" xfId="0" applyFont="1" applyBorder="1" applyAlignment="1" applyProtection="1">
      <alignment horizontal="right"/>
      <protection locked="0"/>
    </xf>
    <xf numFmtId="0" fontId="10" fillId="7" borderId="51" xfId="0" applyFont="1" applyFill="1" applyBorder="1" applyAlignment="1" applyProtection="1">
      <alignment horizontal="left"/>
      <protection locked="0"/>
    </xf>
    <xf numFmtId="0" fontId="10" fillId="0" borderId="22" xfId="0" applyFont="1" applyBorder="1" applyAlignment="1" applyProtection="1">
      <alignment horizontal="right" vertical="center"/>
      <protection locked="0"/>
    </xf>
    <xf numFmtId="1" fontId="10" fillId="7" borderId="51" xfId="0" applyNumberFormat="1" applyFont="1" applyFill="1" applyBorder="1" applyProtection="1">
      <protection locked="0"/>
    </xf>
    <xf numFmtId="0" fontId="10" fillId="7" borderId="51" xfId="0" applyFont="1" applyFill="1" applyBorder="1" applyProtection="1">
      <protection locked="0"/>
    </xf>
    <xf numFmtId="0" fontId="11" fillId="6" borderId="44" xfId="0" applyFont="1" applyFill="1" applyBorder="1" applyAlignment="1" applyProtection="1">
      <alignment vertical="center"/>
      <protection locked="0"/>
    </xf>
    <xf numFmtId="0" fontId="10" fillId="0" borderId="0" xfId="0" applyFont="1" applyProtection="1">
      <protection locked="0"/>
    </xf>
    <xf numFmtId="0" fontId="10" fillId="0" borderId="0" xfId="0" applyFont="1" applyAlignment="1" applyProtection="1">
      <alignment horizontal="center"/>
      <protection locked="0"/>
    </xf>
    <xf numFmtId="0" fontId="10" fillId="7" borderId="54" xfId="0" applyFont="1" applyFill="1" applyBorder="1" applyAlignment="1" applyProtection="1">
      <alignment horizontal="right"/>
      <protection locked="0"/>
    </xf>
    <xf numFmtId="0" fontId="10" fillId="7" borderId="56" xfId="0" applyFont="1" applyFill="1" applyBorder="1" applyAlignment="1" applyProtection="1">
      <alignment horizontal="right"/>
      <protection locked="0"/>
    </xf>
    <xf numFmtId="0" fontId="11" fillId="0" borderId="0" xfId="0" applyFont="1" applyAlignment="1" applyProtection="1">
      <alignment horizontal="center" vertical="center"/>
      <protection locked="0"/>
    </xf>
    <xf numFmtId="0" fontId="10" fillId="0" borderId="0" xfId="0" applyFont="1" applyAlignment="1" applyProtection="1">
      <alignment horizontal="right"/>
      <protection locked="0"/>
    </xf>
    <xf numFmtId="0" fontId="11" fillId="0" borderId="0" xfId="0" applyFont="1" applyAlignment="1" applyProtection="1">
      <alignment horizontal="right"/>
      <protection locked="0"/>
    </xf>
    <xf numFmtId="0" fontId="2" fillId="0" borderId="0" xfId="0" applyFont="1" applyAlignment="1" applyProtection="1">
      <alignment vertical="center"/>
      <protection locked="0"/>
    </xf>
    <xf numFmtId="0" fontId="0" fillId="0" borderId="0" xfId="0" applyAlignment="1" applyProtection="1">
      <alignment vertical="center"/>
      <protection locked="0"/>
    </xf>
    <xf numFmtId="0" fontId="11" fillId="6" borderId="52" xfId="0" applyFont="1" applyFill="1" applyBorder="1" applyAlignment="1" applyProtection="1">
      <alignment horizontal="center" vertical="center"/>
      <protection locked="0"/>
    </xf>
    <xf numFmtId="0" fontId="10" fillId="0" borderId="46" xfId="0" applyFont="1" applyBorder="1" applyProtection="1">
      <protection locked="0"/>
    </xf>
    <xf numFmtId="0" fontId="10" fillId="0" borderId="53" xfId="0" applyFont="1" applyBorder="1" applyAlignment="1" applyProtection="1">
      <alignment horizontal="right"/>
      <protection locked="0"/>
    </xf>
    <xf numFmtId="0" fontId="10" fillId="7" borderId="57" xfId="0" applyFont="1" applyFill="1" applyBorder="1" applyAlignment="1" applyProtection="1">
      <alignment horizontal="left"/>
      <protection locked="0"/>
    </xf>
    <xf numFmtId="0" fontId="10" fillId="0" borderId="53" xfId="0" applyFont="1" applyBorder="1" applyAlignment="1" applyProtection="1">
      <alignment horizontal="right" vertical="center"/>
      <protection locked="0"/>
    </xf>
    <xf numFmtId="1" fontId="10" fillId="7" borderId="57" xfId="0" applyNumberFormat="1" applyFont="1" applyFill="1" applyBorder="1" applyProtection="1">
      <protection locked="0"/>
    </xf>
    <xf numFmtId="0" fontId="10" fillId="7" borderId="57" xfId="0" applyFont="1" applyFill="1" applyBorder="1" applyProtection="1">
      <protection locked="0"/>
    </xf>
    <xf numFmtId="0" fontId="2" fillId="0" borderId="0" xfId="0" applyFont="1" applyAlignment="1" applyProtection="1">
      <alignment horizontal="center"/>
      <protection locked="0"/>
    </xf>
    <xf numFmtId="1" fontId="10" fillId="7" borderId="53" xfId="0" applyNumberFormat="1" applyFont="1" applyFill="1" applyBorder="1" applyProtection="1">
      <protection locked="0"/>
    </xf>
    <xf numFmtId="0" fontId="2" fillId="7" borderId="54" xfId="0" applyFont="1" applyFill="1" applyBorder="1" applyProtection="1">
      <protection locked="0"/>
    </xf>
    <xf numFmtId="0" fontId="11" fillId="7" borderId="22" xfId="0" applyFont="1" applyFill="1" applyBorder="1" applyAlignment="1" applyProtection="1">
      <alignment horizontal="right"/>
      <protection locked="0"/>
    </xf>
    <xf numFmtId="0" fontId="2" fillId="7" borderId="56" xfId="0" applyFont="1" applyFill="1" applyBorder="1" applyProtection="1">
      <protection locked="0"/>
    </xf>
    <xf numFmtId="0" fontId="10" fillId="7" borderId="48" xfId="0" applyFont="1" applyFill="1" applyBorder="1" applyAlignment="1">
      <alignment horizontal="right" vertical="center"/>
    </xf>
    <xf numFmtId="0" fontId="10" fillId="7" borderId="22" xfId="0" applyFont="1" applyFill="1" applyBorder="1" applyAlignment="1">
      <alignment horizontal="right" vertical="center"/>
    </xf>
    <xf numFmtId="1" fontId="11" fillId="6" borderId="17" xfId="0" applyNumberFormat="1" applyFont="1" applyFill="1" applyBorder="1" applyAlignment="1">
      <alignment vertical="center"/>
    </xf>
    <xf numFmtId="0" fontId="11" fillId="7" borderId="23" xfId="0" applyFont="1" applyFill="1" applyBorder="1" applyAlignment="1">
      <alignment horizontal="center"/>
    </xf>
    <xf numFmtId="0" fontId="10" fillId="7" borderId="53" xfId="0" applyFont="1" applyFill="1" applyBorder="1" applyAlignment="1">
      <alignment horizontal="right" vertical="center"/>
    </xf>
    <xf numFmtId="0" fontId="11" fillId="8" borderId="61" xfId="0" applyFont="1" applyFill="1" applyBorder="1" applyAlignment="1" applyProtection="1">
      <alignment horizontal="center" vertical="center"/>
      <protection locked="0"/>
    </xf>
    <xf numFmtId="0" fontId="10" fillId="0" borderId="62" xfId="0" applyFont="1" applyBorder="1" applyProtection="1">
      <protection locked="0"/>
    </xf>
    <xf numFmtId="0" fontId="10" fillId="0" borderId="63" xfId="0" applyFont="1" applyBorder="1" applyAlignment="1" applyProtection="1">
      <alignment horizontal="right"/>
      <protection locked="0"/>
    </xf>
    <xf numFmtId="0" fontId="10" fillId="9" borderId="64" xfId="0" applyFont="1" applyFill="1" applyBorder="1" applyAlignment="1" applyProtection="1">
      <alignment horizontal="left"/>
      <protection locked="0"/>
    </xf>
    <xf numFmtId="0" fontId="10" fillId="0" borderId="63" xfId="0" applyFont="1" applyBorder="1" applyAlignment="1" applyProtection="1">
      <alignment horizontal="right" vertical="center"/>
      <protection locked="0"/>
    </xf>
    <xf numFmtId="1" fontId="10" fillId="9" borderId="64" xfId="0" applyNumberFormat="1" applyFont="1" applyFill="1" applyBorder="1" applyProtection="1">
      <protection locked="0"/>
    </xf>
    <xf numFmtId="0" fontId="10" fillId="9" borderId="64" xfId="0" applyFont="1" applyFill="1" applyBorder="1" applyProtection="1">
      <protection locked="0"/>
    </xf>
    <xf numFmtId="0" fontId="10" fillId="0" borderId="65" xfId="0" applyFont="1" applyBorder="1" applyProtection="1">
      <protection locked="0"/>
    </xf>
    <xf numFmtId="0" fontId="10" fillId="0" borderId="66" xfId="0" applyFont="1" applyBorder="1" applyAlignment="1" applyProtection="1">
      <alignment horizontal="right"/>
      <protection locked="0"/>
    </xf>
    <xf numFmtId="0" fontId="10" fillId="9" borderId="67" xfId="0" applyFont="1" applyFill="1" applyBorder="1" applyAlignment="1" applyProtection="1">
      <alignment horizontal="left"/>
      <protection locked="0"/>
    </xf>
    <xf numFmtId="0" fontId="10" fillId="0" borderId="66" xfId="0" applyFont="1" applyBorder="1" applyAlignment="1" applyProtection="1">
      <alignment horizontal="right" vertical="center"/>
      <protection locked="0"/>
    </xf>
    <xf numFmtId="1" fontId="10" fillId="9" borderId="67" xfId="0" applyNumberFormat="1" applyFont="1" applyFill="1" applyBorder="1" applyProtection="1">
      <protection locked="0"/>
    </xf>
    <xf numFmtId="0" fontId="10" fillId="9" borderId="67" xfId="0" applyFont="1" applyFill="1" applyBorder="1" applyProtection="1">
      <protection locked="0"/>
    </xf>
    <xf numFmtId="0" fontId="10" fillId="0" borderId="68" xfId="0" applyFont="1" applyBorder="1" applyProtection="1">
      <protection locked="0"/>
    </xf>
    <xf numFmtId="0" fontId="10" fillId="0" borderId="36" xfId="0" applyFont="1" applyBorder="1" applyAlignment="1" applyProtection="1">
      <alignment horizontal="right"/>
      <protection locked="0"/>
    </xf>
    <xf numFmtId="0" fontId="10" fillId="9" borderId="69" xfId="0" applyFont="1" applyFill="1" applyBorder="1" applyAlignment="1" applyProtection="1">
      <alignment horizontal="left"/>
      <protection locked="0"/>
    </xf>
    <xf numFmtId="0" fontId="10" fillId="0" borderId="36" xfId="0" applyFont="1" applyBorder="1" applyAlignment="1" applyProtection="1">
      <alignment horizontal="right" vertical="center"/>
      <protection locked="0"/>
    </xf>
    <xf numFmtId="1" fontId="10" fillId="9" borderId="69" xfId="0" applyNumberFormat="1" applyFont="1" applyFill="1" applyBorder="1" applyProtection="1">
      <protection locked="0"/>
    </xf>
    <xf numFmtId="0" fontId="10" fillId="9" borderId="69" xfId="0" applyFont="1" applyFill="1" applyBorder="1" applyProtection="1">
      <protection locked="0"/>
    </xf>
    <xf numFmtId="0" fontId="11" fillId="8" borderId="59" xfId="0" applyFont="1" applyFill="1" applyBorder="1" applyAlignment="1" applyProtection="1">
      <alignment vertical="center"/>
      <protection locked="0"/>
    </xf>
    <xf numFmtId="1" fontId="10" fillId="9" borderId="63" xfId="0" applyNumberFormat="1" applyFont="1" applyFill="1" applyBorder="1" applyProtection="1">
      <protection locked="0"/>
    </xf>
    <xf numFmtId="0" fontId="2" fillId="9" borderId="70" xfId="0" applyFont="1" applyFill="1" applyBorder="1" applyProtection="1">
      <protection locked="0"/>
    </xf>
    <xf numFmtId="0" fontId="10" fillId="9" borderId="70" xfId="0" applyFont="1" applyFill="1" applyBorder="1" applyAlignment="1" applyProtection="1">
      <alignment horizontal="right"/>
      <protection locked="0"/>
    </xf>
    <xf numFmtId="0" fontId="11" fillId="9" borderId="36" xfId="0" applyFont="1" applyFill="1" applyBorder="1" applyAlignment="1" applyProtection="1">
      <alignment horizontal="right"/>
      <protection locked="0"/>
    </xf>
    <xf numFmtId="0" fontId="2" fillId="9" borderId="72" xfId="0" applyFont="1" applyFill="1" applyBorder="1" applyProtection="1">
      <protection locked="0"/>
    </xf>
    <xf numFmtId="0" fontId="10" fillId="9" borderId="72" xfId="0" applyFont="1" applyFill="1" applyBorder="1" applyAlignment="1" applyProtection="1">
      <alignment horizontal="right"/>
      <protection locked="0"/>
    </xf>
    <xf numFmtId="0" fontId="10" fillId="9" borderId="63" xfId="0" applyFont="1" applyFill="1" applyBorder="1" applyAlignment="1">
      <alignment horizontal="right" vertical="center"/>
    </xf>
    <xf numFmtId="0" fontId="10" fillId="9" borderId="66" xfId="0" applyFont="1" applyFill="1" applyBorder="1" applyAlignment="1">
      <alignment horizontal="right" vertical="center"/>
    </xf>
    <xf numFmtId="0" fontId="10" fillId="9" borderId="36" xfId="0" applyFont="1" applyFill="1" applyBorder="1" applyAlignment="1">
      <alignment horizontal="right" vertical="center"/>
    </xf>
    <xf numFmtId="1" fontId="11" fillId="8" borderId="31" xfId="0" applyNumberFormat="1" applyFont="1" applyFill="1" applyBorder="1" applyAlignment="1">
      <alignment vertical="center"/>
    </xf>
    <xf numFmtId="0" fontId="11" fillId="9" borderId="37" xfId="0" applyFont="1" applyFill="1" applyBorder="1" applyAlignment="1">
      <alignment horizontal="center"/>
    </xf>
    <xf numFmtId="0" fontId="3" fillId="0" borderId="0" xfId="0" applyFont="1" applyAlignment="1" applyProtection="1">
      <alignment horizontal="center" vertical="center" wrapText="1"/>
      <protection locked="0"/>
    </xf>
    <xf numFmtId="0" fontId="7" fillId="3" borderId="1" xfId="0" applyFont="1" applyFill="1" applyBorder="1" applyAlignment="1" applyProtection="1">
      <alignment horizontal="left" vertical="center"/>
      <protection locked="0"/>
    </xf>
    <xf numFmtId="0" fontId="7" fillId="4" borderId="1" xfId="0" applyFont="1" applyFill="1" applyBorder="1" applyAlignment="1" applyProtection="1">
      <alignment vertical="center"/>
      <protection locked="0"/>
    </xf>
    <xf numFmtId="0" fontId="7" fillId="4" borderId="3" xfId="0" applyFont="1" applyFill="1" applyBorder="1" applyAlignment="1" applyProtection="1">
      <alignment vertical="center"/>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7" fillId="3" borderId="1" xfId="0" applyFont="1" applyFill="1" applyBorder="1" applyAlignment="1" applyProtection="1">
      <alignment vertical="center"/>
      <protection locked="0"/>
    </xf>
    <xf numFmtId="0" fontId="7" fillId="3" borderId="3" xfId="0" applyFont="1" applyFill="1" applyBorder="1" applyAlignment="1" applyProtection="1">
      <alignment vertical="center"/>
      <protection locked="0"/>
    </xf>
    <xf numFmtId="0" fontId="3" fillId="4" borderId="1" xfId="0" applyFont="1" applyFill="1" applyBorder="1" applyAlignment="1" applyProtection="1">
      <alignment horizontal="center" vertical="center" wrapText="1"/>
      <protection locked="0"/>
    </xf>
    <xf numFmtId="0" fontId="4" fillId="4" borderId="3" xfId="0" applyFont="1" applyFill="1" applyBorder="1" applyProtection="1">
      <protection locked="0"/>
    </xf>
    <xf numFmtId="0" fontId="4" fillId="4" borderId="2" xfId="0" applyFont="1" applyFill="1" applyBorder="1" applyProtection="1">
      <protection locked="0"/>
    </xf>
    <xf numFmtId="0" fontId="7" fillId="3" borderId="3" xfId="0" applyFont="1" applyFill="1" applyBorder="1" applyAlignment="1" applyProtection="1">
      <alignment horizontal="left" vertical="center"/>
      <protection locked="0"/>
    </xf>
    <xf numFmtId="0" fontId="3" fillId="4" borderId="4" xfId="0" applyFont="1" applyFill="1" applyBorder="1" applyAlignment="1" applyProtection="1">
      <alignment horizontal="center" vertical="center" wrapText="1"/>
      <protection locked="0"/>
    </xf>
    <xf numFmtId="0" fontId="7" fillId="5" borderId="1" xfId="0" applyFont="1" applyFill="1" applyBorder="1" applyAlignment="1" applyProtection="1">
      <alignment vertical="center"/>
      <protection locked="0"/>
    </xf>
    <xf numFmtId="0" fontId="7" fillId="5" borderId="3" xfId="0" applyFont="1" applyFill="1" applyBorder="1" applyAlignment="1" applyProtection="1">
      <alignment vertical="center"/>
      <protection locked="0"/>
    </xf>
    <xf numFmtId="0" fontId="3" fillId="5" borderId="2" xfId="0" applyFont="1" applyFill="1" applyBorder="1" applyAlignment="1" applyProtection="1">
      <alignment horizontal="center" vertical="center" wrapText="1"/>
      <protection locked="0"/>
    </xf>
    <xf numFmtId="0" fontId="7" fillId="4" borderId="5"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left" vertical="center"/>
      <protection locked="0"/>
    </xf>
    <xf numFmtId="0" fontId="8" fillId="4" borderId="3" xfId="0" applyFont="1" applyFill="1" applyBorder="1" applyAlignment="1" applyProtection="1">
      <alignment horizontal="right" vertical="center"/>
      <protection locked="0"/>
    </xf>
    <xf numFmtId="0" fontId="8" fillId="4" borderId="2" xfId="0" applyFont="1" applyFill="1" applyBorder="1" applyAlignment="1" applyProtection="1">
      <alignment horizontal="left" vertical="center"/>
      <protection locked="0"/>
    </xf>
    <xf numFmtId="0" fontId="2" fillId="0" borderId="13" xfId="0" applyFont="1" applyBorder="1" applyProtection="1">
      <protection locked="0"/>
    </xf>
    <xf numFmtId="0" fontId="4" fillId="0" borderId="14" xfId="0" applyFont="1" applyBorder="1" applyProtection="1">
      <protection locked="0"/>
    </xf>
    <xf numFmtId="0" fontId="5" fillId="0" borderId="15" xfId="0" applyFont="1" applyBorder="1" applyAlignment="1" applyProtection="1">
      <alignment horizontal="center"/>
      <protection locked="0"/>
    </xf>
    <xf numFmtId="0" fontId="2" fillId="0" borderId="16" xfId="0" applyFont="1" applyBorder="1" applyProtection="1">
      <protection locked="0"/>
    </xf>
    <xf numFmtId="0" fontId="5" fillId="0" borderId="19" xfId="0" applyFont="1" applyBorder="1" applyAlignment="1" applyProtection="1">
      <alignment horizontal="center"/>
      <protection locked="0"/>
    </xf>
    <xf numFmtId="0" fontId="10" fillId="6" borderId="20" xfId="0" applyFont="1" applyFill="1" applyBorder="1" applyAlignment="1" applyProtection="1">
      <alignment horizontal="right"/>
      <protection locked="0"/>
    </xf>
    <xf numFmtId="43" fontId="18" fillId="0" borderId="0" xfId="2" applyFont="1" applyProtection="1">
      <protection locked="0"/>
    </xf>
    <xf numFmtId="0" fontId="10" fillId="6" borderId="22" xfId="0" applyFont="1" applyFill="1" applyBorder="1" applyAlignment="1" applyProtection="1">
      <alignment horizontal="right"/>
      <protection locked="0"/>
    </xf>
    <xf numFmtId="0" fontId="2" fillId="0" borderId="19" xfId="0" applyFont="1" applyBorder="1" applyProtection="1">
      <protection locked="0"/>
    </xf>
    <xf numFmtId="0" fontId="2" fillId="0" borderId="24" xfId="0" applyFont="1" applyBorder="1" applyProtection="1">
      <protection locked="0"/>
    </xf>
    <xf numFmtId="0" fontId="10" fillId="0" borderId="25" xfId="0" applyFont="1" applyBorder="1" applyProtection="1">
      <protection locked="0"/>
    </xf>
    <xf numFmtId="0" fontId="10" fillId="0" borderId="26" xfId="0" applyFont="1" applyBorder="1" applyAlignment="1" applyProtection="1">
      <alignment horizontal="center"/>
      <protection locked="0"/>
    </xf>
    <xf numFmtId="0" fontId="11" fillId="0" borderId="0" xfId="0" applyFont="1" applyAlignment="1" applyProtection="1">
      <alignment horizontal="center"/>
      <protection locked="0"/>
    </xf>
    <xf numFmtId="0" fontId="2" fillId="0" borderId="27" xfId="0" applyFont="1" applyBorder="1" applyProtection="1">
      <protection locked="0"/>
    </xf>
    <xf numFmtId="0" fontId="4" fillId="0" borderId="28" xfId="0" applyFont="1" applyBorder="1" applyProtection="1">
      <protection locked="0"/>
    </xf>
    <xf numFmtId="0" fontId="5" fillId="0" borderId="29" xfId="0" applyFont="1" applyBorder="1" applyAlignment="1" applyProtection="1">
      <alignment horizontal="center"/>
      <protection locked="0"/>
    </xf>
    <xf numFmtId="0" fontId="2" fillId="0" borderId="30" xfId="0" applyFont="1" applyBorder="1" applyProtection="1">
      <protection locked="0"/>
    </xf>
    <xf numFmtId="0" fontId="5" fillId="0" borderId="33" xfId="0" applyFont="1" applyBorder="1" applyAlignment="1" applyProtection="1">
      <alignment horizontal="center"/>
      <protection locked="0"/>
    </xf>
    <xf numFmtId="0" fontId="10" fillId="8" borderId="34" xfId="0" applyFont="1" applyFill="1" applyBorder="1" applyAlignment="1" applyProtection="1">
      <alignment horizontal="right"/>
      <protection locked="0"/>
    </xf>
    <xf numFmtId="0" fontId="10" fillId="8" borderId="36" xfId="0" applyFont="1" applyFill="1" applyBorder="1" applyAlignment="1" applyProtection="1">
      <alignment horizontal="right"/>
      <protection locked="0"/>
    </xf>
    <xf numFmtId="0" fontId="0" fillId="0" borderId="38" xfId="0" applyBorder="1" applyProtection="1">
      <protection locked="0"/>
    </xf>
    <xf numFmtId="0" fontId="4" fillId="0" borderId="39" xfId="0" applyFont="1" applyBorder="1" applyProtection="1">
      <protection locked="0"/>
    </xf>
    <xf numFmtId="0" fontId="5" fillId="0" borderId="40" xfId="0" applyFont="1" applyBorder="1" applyAlignment="1" applyProtection="1">
      <alignment horizontal="center"/>
      <protection locked="0"/>
    </xf>
    <xf numFmtId="0" fontId="4" fillId="4" borderId="4" xfId="0" applyFont="1" applyFill="1" applyBorder="1" applyProtection="1">
      <protection locked="0"/>
    </xf>
    <xf numFmtId="0" fontId="4" fillId="4" borderId="7" xfId="0" applyFont="1" applyFill="1" applyBorder="1" applyProtection="1">
      <protection locked="0"/>
    </xf>
    <xf numFmtId="0" fontId="4" fillId="5" borderId="4" xfId="0" applyFont="1" applyFill="1" applyBorder="1" applyProtection="1">
      <protection locked="0"/>
    </xf>
    <xf numFmtId="0" fontId="4" fillId="5" borderId="7" xfId="0" applyFont="1" applyFill="1" applyBorder="1" applyProtection="1">
      <protection locked="0"/>
    </xf>
    <xf numFmtId="0" fontId="0" fillId="5" borderId="7" xfId="0" applyFill="1" applyBorder="1" applyProtection="1">
      <protection locked="0"/>
    </xf>
    <xf numFmtId="0" fontId="0" fillId="5" borderId="8" xfId="0" applyFill="1" applyBorder="1" applyProtection="1">
      <protection locked="0"/>
    </xf>
    <xf numFmtId="0" fontId="4" fillId="4" borderId="41" xfId="0" applyFont="1" applyFill="1" applyBorder="1" applyProtection="1">
      <protection locked="0"/>
    </xf>
    <xf numFmtId="0" fontId="4" fillId="4" borderId="0" xfId="0" applyFont="1" applyFill="1" applyProtection="1">
      <protection locked="0"/>
    </xf>
    <xf numFmtId="0" fontId="4" fillId="5" borderId="41" xfId="0" applyFont="1" applyFill="1" applyBorder="1" applyProtection="1">
      <protection locked="0"/>
    </xf>
    <xf numFmtId="0" fontId="4" fillId="5" borderId="0" xfId="0" applyFont="1" applyFill="1" applyProtection="1">
      <protection locked="0"/>
    </xf>
    <xf numFmtId="0" fontId="0" fillId="5" borderId="0" xfId="0" applyFill="1" applyProtection="1">
      <protection locked="0"/>
    </xf>
    <xf numFmtId="0" fontId="0" fillId="5" borderId="42" xfId="0" applyFill="1" applyBorder="1" applyProtection="1">
      <protection locked="0"/>
    </xf>
    <xf numFmtId="0" fontId="13" fillId="4" borderId="0" xfId="0" applyFont="1" applyFill="1" applyProtection="1">
      <protection locked="0"/>
    </xf>
    <xf numFmtId="0" fontId="4" fillId="4" borderId="10" xfId="0" applyFont="1" applyFill="1" applyBorder="1" applyProtection="1">
      <protection locked="0"/>
    </xf>
    <xf numFmtId="0" fontId="4" fillId="4" borderId="11" xfId="0" applyFont="1" applyFill="1" applyBorder="1" applyProtection="1">
      <protection locked="0"/>
    </xf>
    <xf numFmtId="0" fontId="4" fillId="5" borderId="10" xfId="0" applyFont="1" applyFill="1" applyBorder="1" applyProtection="1">
      <protection locked="0"/>
    </xf>
    <xf numFmtId="0" fontId="4" fillId="5" borderId="11" xfId="0" applyFont="1" applyFill="1" applyBorder="1" applyProtection="1">
      <protection locked="0"/>
    </xf>
    <xf numFmtId="0" fontId="0" fillId="5" borderId="11" xfId="0" applyFill="1" applyBorder="1" applyProtection="1">
      <protection locked="0"/>
    </xf>
    <xf numFmtId="0" fontId="0" fillId="5" borderId="12" xfId="0" applyFill="1" applyBorder="1" applyProtection="1">
      <protection locked="0"/>
    </xf>
    <xf numFmtId="1" fontId="10" fillId="7" borderId="21" xfId="0" applyNumberFormat="1" applyFont="1" applyFill="1" applyBorder="1" applyAlignment="1">
      <alignment horizontal="center"/>
    </xf>
    <xf numFmtId="1" fontId="10" fillId="9" borderId="35" xfId="0" applyNumberFormat="1" applyFont="1" applyFill="1" applyBorder="1" applyAlignment="1">
      <alignment horizontal="center"/>
    </xf>
    <xf numFmtId="0" fontId="18" fillId="0" borderId="0" xfId="2" applyNumberFormat="1" applyFont="1" applyFill="1" applyProtection="1">
      <protection locked="0"/>
    </xf>
    <xf numFmtId="0" fontId="21" fillId="0" borderId="0" xfId="0" applyFont="1"/>
    <xf numFmtId="0" fontId="19" fillId="0" borderId="0" xfId="0" applyFont="1"/>
    <xf numFmtId="49" fontId="0" fillId="0" borderId="0" xfId="0" applyNumberFormat="1"/>
    <xf numFmtId="0" fontId="20" fillId="10" borderId="73" xfId="0" applyFont="1" applyFill="1" applyBorder="1" applyAlignment="1">
      <alignment horizontal="center" vertical="center"/>
    </xf>
    <xf numFmtId="0" fontId="20" fillId="10" borderId="74" xfId="0" applyFont="1" applyFill="1" applyBorder="1" applyAlignment="1">
      <alignment horizontal="center" vertical="center"/>
    </xf>
    <xf numFmtId="0" fontId="20" fillId="10" borderId="75" xfId="0" applyFont="1" applyFill="1" applyBorder="1" applyAlignment="1">
      <alignment horizontal="center" vertical="center"/>
    </xf>
    <xf numFmtId="0" fontId="20" fillId="10" borderId="76" xfId="0" applyFont="1" applyFill="1" applyBorder="1" applyAlignment="1">
      <alignment horizontal="center" vertical="center"/>
    </xf>
    <xf numFmtId="0" fontId="20" fillId="10" borderId="0" xfId="0" applyFont="1" applyFill="1" applyAlignment="1">
      <alignment horizontal="center" vertical="center"/>
    </xf>
    <xf numFmtId="0" fontId="20" fillId="10" borderId="77" xfId="0" applyFont="1" applyFill="1" applyBorder="1" applyAlignment="1">
      <alignment horizontal="center" vertical="center"/>
    </xf>
    <xf numFmtId="0" fontId="20" fillId="10" borderId="78" xfId="0" applyFont="1" applyFill="1" applyBorder="1" applyAlignment="1">
      <alignment horizontal="center" vertical="center"/>
    </xf>
    <xf numFmtId="0" fontId="20" fillId="10" borderId="79" xfId="0" applyFont="1" applyFill="1" applyBorder="1" applyAlignment="1">
      <alignment horizontal="center" vertical="center"/>
    </xf>
    <xf numFmtId="0" fontId="20" fillId="10" borderId="80" xfId="0" applyFont="1" applyFill="1" applyBorder="1" applyAlignment="1">
      <alignment horizontal="center" vertical="center"/>
    </xf>
    <xf numFmtId="0" fontId="22" fillId="0" borderId="0" xfId="0" applyFont="1" applyAlignment="1">
      <alignment horizontal="center" vertical="center"/>
    </xf>
    <xf numFmtId="0" fontId="11" fillId="6" borderId="46" xfId="0" applyFont="1" applyFill="1" applyBorder="1" applyAlignment="1" applyProtection="1">
      <alignment horizontal="center" vertical="center"/>
      <protection locked="0"/>
    </xf>
    <xf numFmtId="0" fontId="11" fillId="6" borderId="46" xfId="0" applyFont="1" applyFill="1" applyBorder="1" applyAlignment="1" applyProtection="1">
      <alignment horizontal="center" vertical="center" wrapText="1"/>
      <protection locked="0"/>
    </xf>
    <xf numFmtId="0" fontId="14"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6" fillId="0" borderId="0" xfId="0" applyFont="1" applyAlignment="1" applyProtection="1">
      <alignment horizontal="center" wrapText="1"/>
      <protection locked="0"/>
    </xf>
    <xf numFmtId="0" fontId="7" fillId="6" borderId="43" xfId="0" applyFont="1" applyFill="1" applyBorder="1" applyAlignment="1" applyProtection="1">
      <alignment horizontal="center" vertical="center"/>
      <protection locked="0"/>
    </xf>
    <xf numFmtId="0" fontId="7" fillId="6" borderId="44" xfId="0" applyFont="1" applyFill="1" applyBorder="1" applyAlignment="1" applyProtection="1">
      <alignment horizontal="center" vertical="center"/>
      <protection locked="0"/>
    </xf>
    <xf numFmtId="0" fontId="7" fillId="0" borderId="43"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7" fillId="0" borderId="44" xfId="0" applyFont="1" applyBorder="1" applyAlignment="1" applyProtection="1">
      <alignment horizontal="center" vertical="center"/>
      <protection locked="0"/>
    </xf>
    <xf numFmtId="0" fontId="7" fillId="6" borderId="45" xfId="0" applyFont="1" applyFill="1" applyBorder="1" applyAlignment="1" applyProtection="1">
      <alignment horizontal="center" vertical="center"/>
      <protection locked="0"/>
    </xf>
    <xf numFmtId="0" fontId="11" fillId="6" borderId="52" xfId="0" applyFont="1" applyFill="1" applyBorder="1" applyAlignment="1" applyProtection="1">
      <alignment horizontal="right" vertical="center"/>
      <protection locked="0"/>
    </xf>
    <xf numFmtId="0" fontId="11" fillId="6" borderId="13" xfId="0" applyFont="1" applyFill="1" applyBorder="1" applyAlignment="1" applyProtection="1">
      <alignment horizontal="center" vertical="center"/>
      <protection locked="0"/>
    </xf>
    <xf numFmtId="0" fontId="11" fillId="6" borderId="14" xfId="0" applyFont="1" applyFill="1" applyBorder="1" applyAlignment="1" applyProtection="1">
      <alignment horizontal="center" vertical="center"/>
      <protection locked="0"/>
    </xf>
    <xf numFmtId="0" fontId="11" fillId="6" borderId="15" xfId="0" applyFont="1" applyFill="1" applyBorder="1" applyAlignment="1" applyProtection="1">
      <alignment horizontal="center" vertical="center"/>
      <protection locked="0"/>
    </xf>
    <xf numFmtId="0" fontId="11" fillId="6" borderId="24" xfId="0" applyFont="1" applyFill="1" applyBorder="1" applyAlignment="1" applyProtection="1">
      <alignment horizontal="center" vertical="center"/>
      <protection locked="0"/>
    </xf>
    <xf numFmtId="0" fontId="11" fillId="6" borderId="25" xfId="0" applyFont="1" applyFill="1" applyBorder="1" applyAlignment="1" applyProtection="1">
      <alignment horizontal="center" vertical="center"/>
      <protection locked="0"/>
    </xf>
    <xf numFmtId="0" fontId="11" fillId="6" borderId="26" xfId="0" applyFont="1" applyFill="1" applyBorder="1" applyAlignment="1" applyProtection="1">
      <alignment horizontal="center" vertical="center"/>
      <protection locked="0"/>
    </xf>
    <xf numFmtId="0" fontId="10" fillId="7" borderId="53" xfId="0" applyFont="1" applyFill="1" applyBorder="1" applyAlignment="1" applyProtection="1">
      <alignment horizontal="right"/>
      <protection locked="0"/>
    </xf>
    <xf numFmtId="0" fontId="10" fillId="7" borderId="54" xfId="0" applyFont="1" applyFill="1" applyBorder="1" applyAlignment="1" applyProtection="1">
      <alignment horizontal="right"/>
      <protection locked="0"/>
    </xf>
    <xf numFmtId="1" fontId="10" fillId="7" borderId="54" xfId="0" applyNumberFormat="1" applyFont="1" applyFill="1" applyBorder="1" applyAlignment="1">
      <alignment horizontal="center"/>
    </xf>
    <xf numFmtId="1" fontId="10" fillId="7" borderId="55" xfId="0" applyNumberFormat="1" applyFont="1" applyFill="1" applyBorder="1" applyAlignment="1">
      <alignment horizontal="center"/>
    </xf>
    <xf numFmtId="0" fontId="10" fillId="7" borderId="22" xfId="0" applyFont="1" applyFill="1" applyBorder="1" applyAlignment="1" applyProtection="1">
      <alignment horizontal="right"/>
      <protection locked="0"/>
    </xf>
    <xf numFmtId="0" fontId="10" fillId="7" borderId="56" xfId="0" applyFont="1" applyFill="1" applyBorder="1" applyAlignment="1" applyProtection="1">
      <alignment horizontal="right"/>
      <protection locked="0"/>
    </xf>
    <xf numFmtId="0" fontId="11" fillId="7" borderId="56" xfId="0" applyFont="1" applyFill="1" applyBorder="1" applyAlignment="1">
      <alignment horizontal="center"/>
    </xf>
    <xf numFmtId="0" fontId="11" fillId="7" borderId="23" xfId="0" applyFont="1" applyFill="1" applyBorder="1" applyAlignment="1">
      <alignment horizontal="center"/>
    </xf>
    <xf numFmtId="0" fontId="11" fillId="6" borderId="52" xfId="0" applyFont="1" applyFill="1" applyBorder="1" applyAlignment="1" applyProtection="1">
      <alignment horizontal="center" vertical="center"/>
      <protection locked="0"/>
    </xf>
    <xf numFmtId="0" fontId="11" fillId="6" borderId="52" xfId="0" applyFont="1" applyFill="1" applyBorder="1" applyAlignment="1" applyProtection="1">
      <alignment horizontal="center" vertical="center" wrapText="1"/>
      <protection locked="0"/>
    </xf>
    <xf numFmtId="0" fontId="11" fillId="8" borderId="61" xfId="0" applyFont="1" applyFill="1" applyBorder="1" applyAlignment="1" applyProtection="1">
      <alignment horizontal="right" vertical="center"/>
      <protection locked="0"/>
    </xf>
    <xf numFmtId="0" fontId="11" fillId="8" borderId="27" xfId="0" applyFont="1" applyFill="1" applyBorder="1" applyAlignment="1" applyProtection="1">
      <alignment horizontal="center" vertical="center" wrapText="1"/>
      <protection locked="0"/>
    </xf>
    <xf numFmtId="0" fontId="11" fillId="8" borderId="28" xfId="0" applyFont="1" applyFill="1" applyBorder="1" applyAlignment="1" applyProtection="1">
      <alignment horizontal="center" vertical="center"/>
      <protection locked="0"/>
    </xf>
    <xf numFmtId="0" fontId="11" fillId="8" borderId="29" xfId="0" applyFont="1" applyFill="1" applyBorder="1" applyAlignment="1" applyProtection="1">
      <alignment horizontal="center" vertical="center"/>
      <protection locked="0"/>
    </xf>
    <xf numFmtId="0" fontId="11" fillId="8" borderId="38" xfId="0" applyFont="1" applyFill="1" applyBorder="1" applyAlignment="1" applyProtection="1">
      <alignment horizontal="center" vertical="center"/>
      <protection locked="0"/>
    </xf>
    <xf numFmtId="0" fontId="11" fillId="8" borderId="39" xfId="0" applyFont="1" applyFill="1" applyBorder="1" applyAlignment="1" applyProtection="1">
      <alignment horizontal="center" vertical="center"/>
      <protection locked="0"/>
    </xf>
    <xf numFmtId="0" fontId="11" fillId="8" borderId="40" xfId="0" applyFont="1" applyFill="1" applyBorder="1" applyAlignment="1" applyProtection="1">
      <alignment horizontal="center" vertical="center"/>
      <protection locked="0"/>
    </xf>
    <xf numFmtId="1" fontId="10" fillId="9" borderId="70" xfId="0" applyNumberFormat="1" applyFont="1" applyFill="1" applyBorder="1" applyAlignment="1">
      <alignment horizontal="center"/>
    </xf>
    <xf numFmtId="1" fontId="10" fillId="9" borderId="71" xfId="0" applyNumberFormat="1" applyFont="1" applyFill="1" applyBorder="1" applyAlignment="1">
      <alignment horizontal="center"/>
    </xf>
    <xf numFmtId="0" fontId="11" fillId="9" borderId="72" xfId="0" applyFont="1" applyFill="1" applyBorder="1" applyAlignment="1">
      <alignment horizontal="center"/>
    </xf>
    <xf numFmtId="0" fontId="11" fillId="9" borderId="37" xfId="0" applyFont="1" applyFill="1" applyBorder="1" applyAlignment="1">
      <alignment horizontal="center"/>
    </xf>
    <xf numFmtId="0" fontId="16" fillId="8" borderId="58" xfId="0" applyFont="1" applyFill="1" applyBorder="1" applyAlignment="1" applyProtection="1">
      <alignment horizontal="center" vertical="center"/>
      <protection locked="0"/>
    </xf>
    <xf numFmtId="0" fontId="16" fillId="8" borderId="59" xfId="0" applyFont="1" applyFill="1" applyBorder="1" applyAlignment="1" applyProtection="1">
      <alignment horizontal="center" vertical="center"/>
      <protection locked="0"/>
    </xf>
    <xf numFmtId="0" fontId="7" fillId="0" borderId="58" xfId="0" applyFont="1" applyBorder="1" applyAlignment="1" applyProtection="1">
      <alignment horizontal="center" vertical="center"/>
      <protection locked="0"/>
    </xf>
    <xf numFmtId="0" fontId="7" fillId="0" borderId="60" xfId="0" applyFont="1" applyBorder="1" applyAlignment="1" applyProtection="1">
      <alignment horizontal="center" vertical="center"/>
      <protection locked="0"/>
    </xf>
    <xf numFmtId="0" fontId="7" fillId="0" borderId="59" xfId="0" applyFont="1" applyBorder="1" applyAlignment="1" applyProtection="1">
      <alignment horizontal="center" vertical="center"/>
      <protection locked="0"/>
    </xf>
    <xf numFmtId="0" fontId="7" fillId="8" borderId="58" xfId="0" applyFont="1" applyFill="1" applyBorder="1" applyAlignment="1" applyProtection="1">
      <alignment horizontal="center" vertical="center"/>
      <protection locked="0"/>
    </xf>
    <xf numFmtId="0" fontId="7" fillId="8" borderId="60" xfId="0" applyFont="1" applyFill="1" applyBorder="1" applyAlignment="1" applyProtection="1">
      <alignment horizontal="center" vertical="center"/>
      <protection locked="0"/>
    </xf>
    <xf numFmtId="0" fontId="7" fillId="8" borderId="59" xfId="0" applyFont="1" applyFill="1" applyBorder="1" applyAlignment="1" applyProtection="1">
      <alignment horizontal="center" vertical="center"/>
      <protection locked="0"/>
    </xf>
    <xf numFmtId="0" fontId="11" fillId="8" borderId="61" xfId="0" applyFont="1" applyFill="1" applyBorder="1" applyAlignment="1" applyProtection="1">
      <alignment horizontal="center" vertical="center"/>
      <protection locked="0"/>
    </xf>
    <xf numFmtId="0" fontId="11" fillId="8" borderId="61" xfId="0" applyFont="1" applyFill="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7" fillId="5" borderId="1"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3" borderId="1" xfId="0" applyFont="1" applyFill="1" applyBorder="1" applyAlignment="1" applyProtection="1">
      <alignment horizontal="left" vertical="center" wrapText="1"/>
      <protection locked="0"/>
    </xf>
    <xf numFmtId="0" fontId="7" fillId="3" borderId="3" xfId="0" applyFont="1" applyFill="1" applyBorder="1" applyAlignment="1" applyProtection="1">
      <alignment horizontal="left" vertical="center" wrapText="1"/>
      <protection locked="0"/>
    </xf>
    <xf numFmtId="0" fontId="7" fillId="3" borderId="2" xfId="0" applyFont="1" applyFill="1" applyBorder="1" applyAlignment="1" applyProtection="1">
      <alignment horizontal="left" vertical="center" wrapText="1"/>
      <protection locked="0"/>
    </xf>
    <xf numFmtId="0" fontId="3"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7" fillId="3" borderId="1" xfId="0" applyFont="1" applyFill="1" applyBorder="1" applyAlignment="1" applyProtection="1">
      <alignment horizontal="left" vertical="center"/>
      <protection locked="0"/>
    </xf>
    <xf numFmtId="0" fontId="7" fillId="3" borderId="2" xfId="0" applyFont="1" applyFill="1" applyBorder="1" applyAlignment="1" applyProtection="1">
      <alignment horizontal="left" vertical="center"/>
      <protection locked="0"/>
    </xf>
    <xf numFmtId="0" fontId="11" fillId="0" borderId="0" xfId="0" applyFont="1" applyAlignment="1" applyProtection="1">
      <alignment horizontal="center"/>
      <protection locked="0"/>
    </xf>
    <xf numFmtId="0" fontId="7" fillId="8" borderId="31" xfId="0" applyFont="1" applyFill="1" applyBorder="1" applyAlignment="1" applyProtection="1">
      <alignment horizontal="center"/>
      <protection locked="0"/>
    </xf>
    <xf numFmtId="0" fontId="7" fillId="8" borderId="32" xfId="0" applyFont="1" applyFill="1" applyBorder="1" applyAlignment="1" applyProtection="1">
      <alignment horizontal="center"/>
      <protection locked="0"/>
    </xf>
    <xf numFmtId="0" fontId="12" fillId="9" borderId="30" xfId="1" applyFont="1" applyFill="1" applyBorder="1" applyAlignment="1" applyProtection="1">
      <alignment horizontal="center" vertical="center" wrapText="1"/>
      <protection locked="0"/>
    </xf>
    <xf numFmtId="0" fontId="12" fillId="9" borderId="0" xfId="1" applyFont="1" applyFill="1" applyBorder="1" applyAlignment="1" applyProtection="1">
      <alignment horizontal="center" vertical="center" wrapText="1"/>
      <protection locked="0"/>
    </xf>
    <xf numFmtId="0" fontId="7" fillId="3" borderId="6" xfId="0" applyFont="1" applyFill="1" applyBorder="1" applyAlignment="1" applyProtection="1">
      <alignment vertical="top" wrapText="1"/>
      <protection locked="0"/>
    </xf>
    <xf numFmtId="0" fontId="7" fillId="3" borderId="9" xfId="0" applyFont="1" applyFill="1" applyBorder="1" applyAlignment="1" applyProtection="1">
      <alignment vertical="top" wrapText="1"/>
      <protection locked="0"/>
    </xf>
    <xf numFmtId="0" fontId="3" fillId="4" borderId="4" xfId="0"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 fillId="4" borderId="8" xfId="0" applyFont="1" applyFill="1" applyBorder="1" applyAlignment="1" applyProtection="1">
      <alignment horizontal="center" vertical="center" wrapText="1"/>
      <protection locked="0"/>
    </xf>
    <xf numFmtId="0" fontId="3" fillId="4" borderId="10" xfId="0" applyFont="1" applyFill="1" applyBorder="1" applyAlignment="1" applyProtection="1">
      <alignment horizontal="center" vertical="center" wrapText="1"/>
      <protection locked="0"/>
    </xf>
    <xf numFmtId="0" fontId="3" fillId="4" borderId="11" xfId="0" applyFont="1" applyFill="1" applyBorder="1" applyAlignment="1" applyProtection="1">
      <alignment horizontal="center" vertical="center" wrapText="1"/>
      <protection locked="0"/>
    </xf>
    <xf numFmtId="0" fontId="3" fillId="4" borderId="12" xfId="0" applyFont="1" applyFill="1" applyBorder="1" applyAlignment="1" applyProtection="1">
      <alignment horizontal="center" vertical="center" wrapText="1"/>
      <protection locked="0"/>
    </xf>
    <xf numFmtId="0" fontId="7" fillId="6" borderId="17" xfId="0" applyFont="1" applyFill="1" applyBorder="1" applyAlignment="1" applyProtection="1">
      <alignment horizontal="center"/>
      <protection locked="0"/>
    </xf>
    <xf numFmtId="0" fontId="7" fillId="6" borderId="18" xfId="0" applyFont="1" applyFill="1" applyBorder="1" applyAlignment="1" applyProtection="1">
      <alignment horizontal="center"/>
      <protection locked="0"/>
    </xf>
    <xf numFmtId="0" fontId="9" fillId="7" borderId="16" xfId="1" applyFont="1" applyFill="1" applyBorder="1" applyAlignment="1" applyProtection="1">
      <alignment horizontal="center" vertical="center" wrapText="1"/>
      <protection locked="0"/>
    </xf>
    <xf numFmtId="0" fontId="9" fillId="7" borderId="0" xfId="1" applyFont="1" applyFill="1" applyBorder="1" applyAlignment="1" applyProtection="1">
      <alignment horizontal="center" vertical="center" wrapText="1"/>
      <protection locked="0"/>
    </xf>
  </cellXfs>
  <cellStyles count="3">
    <cellStyle name="Milliers" xfId="2" builtinId="3"/>
    <cellStyle name="Normal" xfId="0" builtinId="0"/>
    <cellStyle name="Satisfaisant" xfId="1" builtinId="26"/>
  </cellStyles>
  <dxfs count="0"/>
  <tableStyles count="0" defaultTableStyle="TableStyleMedium2" defaultPivotStyle="PivotStyleLight16"/>
  <colors>
    <mruColors>
      <color rgb="FFD1B9FD"/>
      <color rgb="FFB1E1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958DC-E951-43C2-AB8D-2CA3FE3AE800}">
  <sheetPr>
    <tabColor theme="4" tint="0.39997558519241921"/>
  </sheetPr>
  <dimension ref="A1:G22"/>
  <sheetViews>
    <sheetView workbookViewId="0">
      <selection activeCell="G13" sqref="G13"/>
    </sheetView>
  </sheetViews>
  <sheetFormatPr baseColWidth="10" defaultRowHeight="15.05" x14ac:dyDescent="0.3"/>
  <sheetData>
    <row r="1" spans="1:7" thickBot="1" x14ac:dyDescent="0.35"/>
    <row r="2" spans="1:7" x14ac:dyDescent="0.3">
      <c r="D2" s="149" t="s">
        <v>51</v>
      </c>
      <c r="E2" s="150"/>
      <c r="F2" s="150"/>
      <c r="G2" s="151"/>
    </row>
    <row r="3" spans="1:7" x14ac:dyDescent="0.3">
      <c r="D3" s="152"/>
      <c r="E3" s="153"/>
      <c r="F3" s="153"/>
      <c r="G3" s="154"/>
    </row>
    <row r="4" spans="1:7" ht="15.75" thickBot="1" x14ac:dyDescent="0.35">
      <c r="D4" s="155"/>
      <c r="E4" s="156"/>
      <c r="F4" s="156"/>
      <c r="G4" s="157"/>
    </row>
    <row r="6" spans="1:7" x14ac:dyDescent="0.3">
      <c r="B6" t="s">
        <v>63</v>
      </c>
    </row>
    <row r="7" spans="1:7" x14ac:dyDescent="0.3">
      <c r="B7" t="s">
        <v>52</v>
      </c>
    </row>
    <row r="9" spans="1:7" ht="18" x14ac:dyDescent="0.35">
      <c r="B9" s="146" t="s">
        <v>53</v>
      </c>
    </row>
    <row r="11" spans="1:7" x14ac:dyDescent="0.3">
      <c r="A11" s="158" t="s">
        <v>62</v>
      </c>
      <c r="B11" s="147" t="s">
        <v>54</v>
      </c>
    </row>
    <row r="12" spans="1:7" x14ac:dyDescent="0.3">
      <c r="A12" s="158"/>
      <c r="B12" s="147" t="s">
        <v>55</v>
      </c>
    </row>
    <row r="13" spans="1:7" x14ac:dyDescent="0.3">
      <c r="A13" s="158"/>
      <c r="B13" s="147" t="s">
        <v>56</v>
      </c>
    </row>
    <row r="15" spans="1:7" x14ac:dyDescent="0.3">
      <c r="B15" t="s">
        <v>57</v>
      </c>
    </row>
    <row r="16" spans="1:7" x14ac:dyDescent="0.3">
      <c r="B16" s="148" t="s">
        <v>58</v>
      </c>
    </row>
    <row r="17" spans="2:2" ht="14.4" x14ac:dyDescent="0.3">
      <c r="B17" s="148" t="s">
        <v>59</v>
      </c>
    </row>
    <row r="18" spans="2:2" x14ac:dyDescent="0.3">
      <c r="B18" s="148" t="s">
        <v>64</v>
      </c>
    </row>
    <row r="21" spans="2:2" x14ac:dyDescent="0.3">
      <c r="B21" t="s">
        <v>60</v>
      </c>
    </row>
    <row r="22" spans="2:2" x14ac:dyDescent="0.3">
      <c r="B22" t="s">
        <v>61</v>
      </c>
    </row>
  </sheetData>
  <mergeCells count="2">
    <mergeCell ref="D2:G4"/>
    <mergeCell ref="A11:A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93619-64B6-43BC-A622-152B79434F9F}">
  <sheetPr>
    <tabColor rgb="FFB1E1D8"/>
  </sheetPr>
  <dimension ref="A1:M38"/>
  <sheetViews>
    <sheetView workbookViewId="0">
      <selection activeCell="K7" sqref="K7"/>
    </sheetView>
  </sheetViews>
  <sheetFormatPr baseColWidth="10" defaultColWidth="11.44140625" defaultRowHeight="15.05" x14ac:dyDescent="0.3"/>
  <cols>
    <col min="1" max="1" width="38" style="4" customWidth="1"/>
    <col min="2" max="2" width="12.6640625" style="4" customWidth="1"/>
    <col min="3" max="4" width="12.6640625" style="39" customWidth="1"/>
    <col min="5" max="9" width="12.6640625" style="3" customWidth="1"/>
    <col min="10" max="13" width="4.6640625" style="3" customWidth="1"/>
    <col min="14" max="16384" width="11.44140625" style="4"/>
  </cols>
  <sheetData>
    <row r="1" spans="1:9" ht="55" customHeight="1" x14ac:dyDescent="0.3">
      <c r="A1" s="161" t="s">
        <v>30</v>
      </c>
      <c r="B1" s="162"/>
      <c r="C1" s="162"/>
      <c r="D1" s="162"/>
      <c r="E1" s="162"/>
      <c r="F1" s="162"/>
      <c r="G1" s="162"/>
      <c r="H1" s="162"/>
      <c r="I1" s="162"/>
    </row>
    <row r="2" spans="1:9" ht="9" customHeight="1" x14ac:dyDescent="0.3">
      <c r="A2" s="5"/>
      <c r="B2" s="5"/>
      <c r="C2" s="6"/>
      <c r="D2" s="6"/>
      <c r="E2" s="7"/>
    </row>
    <row r="3" spans="1:9" ht="40.6" customHeight="1" x14ac:dyDescent="0.35">
      <c r="A3" s="163" t="s">
        <v>31</v>
      </c>
      <c r="B3" s="163"/>
      <c r="C3" s="163"/>
      <c r="D3" s="163"/>
      <c r="E3" s="163"/>
      <c r="F3" s="163"/>
      <c r="G3" s="163"/>
      <c r="H3" s="163"/>
      <c r="I3" s="163"/>
    </row>
    <row r="4" spans="1:9" ht="9" customHeight="1" thickBot="1" x14ac:dyDescent="0.45">
      <c r="A4" s="8"/>
      <c r="B4" s="8"/>
      <c r="C4" s="8"/>
      <c r="D4" s="8"/>
      <c r="E4" s="8"/>
      <c r="F4" s="8"/>
      <c r="G4" s="8"/>
      <c r="H4" s="8"/>
      <c r="I4" s="8"/>
    </row>
    <row r="5" spans="1:9" ht="29.95" customHeight="1" thickBot="1" x14ac:dyDescent="0.4">
      <c r="A5" s="164" t="s">
        <v>32</v>
      </c>
      <c r="B5" s="165"/>
      <c r="C5" s="166"/>
      <c r="D5" s="167"/>
      <c r="E5" s="167"/>
      <c r="F5" s="167"/>
      <c r="G5" s="168"/>
      <c r="H5" s="8"/>
      <c r="I5" s="8"/>
    </row>
    <row r="6" spans="1:9" ht="18" customHeight="1" thickBot="1" x14ac:dyDescent="0.35">
      <c r="A6" s="5"/>
      <c r="B6" s="5"/>
      <c r="C6" s="6"/>
      <c r="D6" s="6"/>
      <c r="E6" s="7"/>
    </row>
    <row r="7" spans="1:9" ht="35.200000000000003" customHeight="1" thickBot="1" x14ac:dyDescent="0.35">
      <c r="A7" s="164" t="s">
        <v>33</v>
      </c>
      <c r="B7" s="169"/>
      <c r="C7" s="169"/>
      <c r="D7" s="169"/>
      <c r="E7" s="169"/>
      <c r="F7" s="169"/>
      <c r="G7" s="169"/>
      <c r="H7" s="169"/>
      <c r="I7" s="165"/>
    </row>
    <row r="8" spans="1:9" ht="35.200000000000003" customHeight="1" x14ac:dyDescent="0.3">
      <c r="A8" s="9" t="s">
        <v>34</v>
      </c>
      <c r="B8" s="159" t="s">
        <v>35</v>
      </c>
      <c r="C8" s="159"/>
      <c r="D8" s="159"/>
      <c r="E8" s="159"/>
      <c r="F8" s="159"/>
      <c r="G8" s="159"/>
      <c r="H8" s="160" t="s">
        <v>36</v>
      </c>
      <c r="I8" s="160"/>
    </row>
    <row r="9" spans="1:9" ht="18" customHeight="1" x14ac:dyDescent="0.3">
      <c r="A9" s="10" t="s">
        <v>37</v>
      </c>
      <c r="B9" s="11">
        <v>2</v>
      </c>
      <c r="C9" s="12" t="s">
        <v>38</v>
      </c>
      <c r="D9" s="13">
        <v>3</v>
      </c>
      <c r="E9" s="14" t="s">
        <v>39</v>
      </c>
      <c r="F9" s="13">
        <v>25</v>
      </c>
      <c r="G9" s="15" t="s">
        <v>40</v>
      </c>
      <c r="H9" s="44">
        <f t="shared" ref="H9:H15" si="0">B9*360+D9*30+F9</f>
        <v>835</v>
      </c>
      <c r="I9" s="15" t="s">
        <v>41</v>
      </c>
    </row>
    <row r="10" spans="1:9" ht="18" customHeight="1" x14ac:dyDescent="0.3">
      <c r="A10" s="10"/>
      <c r="B10" s="11"/>
      <c r="C10" s="12" t="s">
        <v>38</v>
      </c>
      <c r="D10" s="13"/>
      <c r="E10" s="14" t="s">
        <v>39</v>
      </c>
      <c r="F10" s="13"/>
      <c r="G10" s="15" t="s">
        <v>40</v>
      </c>
      <c r="H10" s="44">
        <f t="shared" si="0"/>
        <v>0</v>
      </c>
      <c r="I10" s="15" t="s">
        <v>41</v>
      </c>
    </row>
    <row r="11" spans="1:9" ht="18" customHeight="1" x14ac:dyDescent="0.3">
      <c r="A11" s="10"/>
      <c r="B11" s="11"/>
      <c r="C11" s="12" t="s">
        <v>38</v>
      </c>
      <c r="D11" s="13"/>
      <c r="E11" s="14" t="s">
        <v>39</v>
      </c>
      <c r="F11" s="13"/>
      <c r="G11" s="15" t="s">
        <v>40</v>
      </c>
      <c r="H11" s="44">
        <f t="shared" si="0"/>
        <v>0</v>
      </c>
      <c r="I11" s="15" t="s">
        <v>41</v>
      </c>
    </row>
    <row r="12" spans="1:9" ht="18" customHeight="1" x14ac:dyDescent="0.3">
      <c r="A12" s="10"/>
      <c r="B12" s="11"/>
      <c r="C12" s="12" t="s">
        <v>38</v>
      </c>
      <c r="D12" s="13"/>
      <c r="E12" s="14" t="s">
        <v>39</v>
      </c>
      <c r="F12" s="13"/>
      <c r="G12" s="15" t="s">
        <v>40</v>
      </c>
      <c r="H12" s="44">
        <f t="shared" si="0"/>
        <v>0</v>
      </c>
      <c r="I12" s="15" t="s">
        <v>41</v>
      </c>
    </row>
    <row r="13" spans="1:9" ht="18" customHeight="1" x14ac:dyDescent="0.3">
      <c r="A13" s="10"/>
      <c r="B13" s="11"/>
      <c r="C13" s="12" t="s">
        <v>38</v>
      </c>
      <c r="D13" s="13"/>
      <c r="E13" s="14" t="s">
        <v>39</v>
      </c>
      <c r="F13" s="13"/>
      <c r="G13" s="15" t="s">
        <v>40</v>
      </c>
      <c r="H13" s="44">
        <f t="shared" si="0"/>
        <v>0</v>
      </c>
      <c r="I13" s="15" t="s">
        <v>41</v>
      </c>
    </row>
    <row r="14" spans="1:9" ht="18" customHeight="1" x14ac:dyDescent="0.3">
      <c r="A14" s="10"/>
      <c r="B14" s="11"/>
      <c r="C14" s="12" t="s">
        <v>38</v>
      </c>
      <c r="D14" s="13"/>
      <c r="E14" s="14" t="s">
        <v>39</v>
      </c>
      <c r="F14" s="13"/>
      <c r="G14" s="15" t="s">
        <v>40</v>
      </c>
      <c r="H14" s="44">
        <f t="shared" si="0"/>
        <v>0</v>
      </c>
      <c r="I14" s="15" t="s">
        <v>41</v>
      </c>
    </row>
    <row r="15" spans="1:9" ht="18" customHeight="1" thickBot="1" x14ac:dyDescent="0.35">
      <c r="A15" s="16"/>
      <c r="B15" s="17"/>
      <c r="C15" s="18" t="s">
        <v>38</v>
      </c>
      <c r="D15" s="19"/>
      <c r="E15" s="20" t="s">
        <v>39</v>
      </c>
      <c r="F15" s="19"/>
      <c r="G15" s="21" t="s">
        <v>40</v>
      </c>
      <c r="H15" s="45">
        <f t="shared" si="0"/>
        <v>0</v>
      </c>
      <c r="I15" s="21" t="s">
        <v>41</v>
      </c>
    </row>
    <row r="16" spans="1:9" ht="36" customHeight="1" thickBot="1" x14ac:dyDescent="0.35">
      <c r="A16" s="170" t="s">
        <v>42</v>
      </c>
      <c r="B16" s="170"/>
      <c r="C16" s="170"/>
      <c r="D16" s="170"/>
      <c r="E16" s="170"/>
      <c r="F16" s="170"/>
      <c r="G16" s="170"/>
      <c r="H16" s="46">
        <f>SUM(H9:H15)</f>
        <v>835</v>
      </c>
      <c r="I16" s="22" t="s">
        <v>41</v>
      </c>
    </row>
    <row r="17" spans="1:13" thickBot="1" x14ac:dyDescent="0.35">
      <c r="A17" s="23"/>
      <c r="B17" s="23"/>
      <c r="C17" s="24"/>
      <c r="D17" s="24"/>
      <c r="E17" s="23"/>
    </row>
    <row r="18" spans="1:13" x14ac:dyDescent="0.3">
      <c r="A18" s="171" t="s">
        <v>43</v>
      </c>
      <c r="B18" s="172"/>
      <c r="C18" s="172"/>
      <c r="D18" s="173"/>
      <c r="E18" s="177" t="s">
        <v>18</v>
      </c>
      <c r="F18" s="178"/>
      <c r="G18" s="178"/>
      <c r="H18" s="179">
        <f>H16*3/4</f>
        <v>626.25</v>
      </c>
      <c r="I18" s="180"/>
    </row>
    <row r="19" spans="1:13" ht="15.75" thickBot="1" x14ac:dyDescent="0.35">
      <c r="A19" s="174"/>
      <c r="B19" s="175"/>
      <c r="C19" s="175"/>
      <c r="D19" s="176"/>
      <c r="E19" s="181" t="s">
        <v>19</v>
      </c>
      <c r="F19" s="182"/>
      <c r="G19" s="182"/>
      <c r="H19" s="183" t="str">
        <f>INT(H18/360) &amp; " an(s) " &amp; INT(MOD(H18,360)/30) &amp; " mois " &amp; ROUND(MOD(H18,360)-(INT(MOD(H18,360)/30)*30),0) &amp; " jour(s)"</f>
        <v>1 an(s) 8 mois 26 jour(s)</v>
      </c>
      <c r="I19" s="184"/>
    </row>
    <row r="20" spans="1:13" x14ac:dyDescent="0.3">
      <c r="A20" s="27"/>
      <c r="B20" s="27"/>
      <c r="C20" s="27"/>
      <c r="D20" s="28"/>
      <c r="E20" s="29"/>
    </row>
    <row r="21" spans="1:13" ht="15.75" thickBot="1" x14ac:dyDescent="0.35">
      <c r="A21" s="5"/>
      <c r="B21" s="5"/>
      <c r="C21" s="6"/>
      <c r="D21" s="6"/>
      <c r="E21" s="7"/>
    </row>
    <row r="22" spans="1:13" s="31" customFormat="1" ht="35.200000000000003" customHeight="1" thickBot="1" x14ac:dyDescent="0.35">
      <c r="A22" s="164" t="s">
        <v>44</v>
      </c>
      <c r="B22" s="169"/>
      <c r="C22" s="169"/>
      <c r="D22" s="169"/>
      <c r="E22" s="169"/>
      <c r="F22" s="169"/>
      <c r="G22" s="169"/>
      <c r="H22" s="169"/>
      <c r="I22" s="165"/>
      <c r="J22" s="30"/>
      <c r="K22" s="30"/>
      <c r="L22" s="30"/>
      <c r="M22" s="30"/>
    </row>
    <row r="23" spans="1:13" s="31" customFormat="1" ht="35.200000000000003" customHeight="1" thickBot="1" x14ac:dyDescent="0.35">
      <c r="A23" s="32" t="s">
        <v>34</v>
      </c>
      <c r="B23" s="185" t="s">
        <v>35</v>
      </c>
      <c r="C23" s="185"/>
      <c r="D23" s="185"/>
      <c r="E23" s="185"/>
      <c r="F23" s="185"/>
      <c r="G23" s="185"/>
      <c r="H23" s="186" t="s">
        <v>36</v>
      </c>
      <c r="I23" s="186"/>
      <c r="J23" s="30"/>
      <c r="K23" s="30"/>
      <c r="L23" s="30"/>
      <c r="M23" s="30"/>
    </row>
    <row r="24" spans="1:13" ht="18" customHeight="1" x14ac:dyDescent="0.3">
      <c r="A24" s="33" t="s">
        <v>37</v>
      </c>
      <c r="B24" s="34"/>
      <c r="C24" s="35" t="s">
        <v>38</v>
      </c>
      <c r="D24" s="36">
        <v>3</v>
      </c>
      <c r="E24" s="37" t="s">
        <v>39</v>
      </c>
      <c r="F24" s="36">
        <v>6</v>
      </c>
      <c r="G24" s="38" t="s">
        <v>40</v>
      </c>
      <c r="H24" s="48">
        <f t="shared" ref="H24:H30" si="1">B24*360+D24*30+F24</f>
        <v>96</v>
      </c>
      <c r="I24" s="38" t="s">
        <v>41</v>
      </c>
    </row>
    <row r="25" spans="1:13" ht="18" customHeight="1" x14ac:dyDescent="0.3">
      <c r="A25" s="10"/>
      <c r="B25" s="11"/>
      <c r="C25" s="12" t="s">
        <v>38</v>
      </c>
      <c r="D25" s="13"/>
      <c r="E25" s="14" t="s">
        <v>39</v>
      </c>
      <c r="F25" s="13"/>
      <c r="G25" s="15" t="s">
        <v>40</v>
      </c>
      <c r="H25" s="44">
        <f t="shared" si="1"/>
        <v>0</v>
      </c>
      <c r="I25" s="15" t="s">
        <v>41</v>
      </c>
    </row>
    <row r="26" spans="1:13" s="3" customFormat="1" ht="18" customHeight="1" x14ac:dyDescent="0.3">
      <c r="A26" s="10"/>
      <c r="B26" s="11"/>
      <c r="C26" s="12" t="s">
        <v>38</v>
      </c>
      <c r="D26" s="13"/>
      <c r="E26" s="14" t="s">
        <v>39</v>
      </c>
      <c r="F26" s="13"/>
      <c r="G26" s="15" t="s">
        <v>40</v>
      </c>
      <c r="H26" s="44">
        <f t="shared" si="1"/>
        <v>0</v>
      </c>
      <c r="I26" s="15" t="s">
        <v>41</v>
      </c>
    </row>
    <row r="27" spans="1:13" s="3" customFormat="1" ht="18" customHeight="1" x14ac:dyDescent="0.3">
      <c r="A27" s="10"/>
      <c r="B27" s="11"/>
      <c r="C27" s="12" t="s">
        <v>38</v>
      </c>
      <c r="D27" s="13"/>
      <c r="E27" s="14" t="s">
        <v>39</v>
      </c>
      <c r="F27" s="13"/>
      <c r="G27" s="15" t="s">
        <v>40</v>
      </c>
      <c r="H27" s="44">
        <f t="shared" si="1"/>
        <v>0</v>
      </c>
      <c r="I27" s="15" t="s">
        <v>41</v>
      </c>
    </row>
    <row r="28" spans="1:13" s="3" customFormat="1" ht="18" customHeight="1" x14ac:dyDescent="0.3">
      <c r="A28" s="10"/>
      <c r="B28" s="11"/>
      <c r="C28" s="12" t="s">
        <v>38</v>
      </c>
      <c r="D28" s="13"/>
      <c r="E28" s="14" t="s">
        <v>39</v>
      </c>
      <c r="F28" s="13"/>
      <c r="G28" s="15" t="s">
        <v>40</v>
      </c>
      <c r="H28" s="44">
        <f t="shared" si="1"/>
        <v>0</v>
      </c>
      <c r="I28" s="15" t="s">
        <v>41</v>
      </c>
    </row>
    <row r="29" spans="1:13" s="3" customFormat="1" ht="18" customHeight="1" x14ac:dyDescent="0.3">
      <c r="A29" s="10"/>
      <c r="B29" s="11"/>
      <c r="C29" s="12" t="s">
        <v>38</v>
      </c>
      <c r="D29" s="13"/>
      <c r="E29" s="14" t="s">
        <v>39</v>
      </c>
      <c r="F29" s="13"/>
      <c r="G29" s="15" t="s">
        <v>40</v>
      </c>
      <c r="H29" s="44">
        <f t="shared" si="1"/>
        <v>0</v>
      </c>
      <c r="I29" s="15" t="s">
        <v>41</v>
      </c>
    </row>
    <row r="30" spans="1:13" s="3" customFormat="1" ht="18" customHeight="1" thickBot="1" x14ac:dyDescent="0.35">
      <c r="A30" s="16"/>
      <c r="B30" s="17"/>
      <c r="C30" s="18" t="s">
        <v>38</v>
      </c>
      <c r="D30" s="19"/>
      <c r="E30" s="20" t="s">
        <v>39</v>
      </c>
      <c r="F30" s="19"/>
      <c r="G30" s="21" t="s">
        <v>40</v>
      </c>
      <c r="H30" s="45">
        <f t="shared" si="1"/>
        <v>0</v>
      </c>
      <c r="I30" s="21" t="s">
        <v>41</v>
      </c>
    </row>
    <row r="31" spans="1:13" s="3" customFormat="1" ht="36" customHeight="1" thickBot="1" x14ac:dyDescent="0.35">
      <c r="A31" s="170" t="s">
        <v>42</v>
      </c>
      <c r="B31" s="170"/>
      <c r="C31" s="170"/>
      <c r="D31" s="170"/>
      <c r="E31" s="170"/>
      <c r="F31" s="170"/>
      <c r="G31" s="170"/>
      <c r="H31" s="46">
        <f>SUM(H24:H30)</f>
        <v>96</v>
      </c>
      <c r="I31" s="22" t="s">
        <v>41</v>
      </c>
    </row>
    <row r="32" spans="1:13" ht="15.75" thickBot="1" x14ac:dyDescent="0.35"/>
    <row r="33" spans="1:9" s="3" customFormat="1" x14ac:dyDescent="0.3">
      <c r="A33" s="171" t="s">
        <v>45</v>
      </c>
      <c r="B33" s="172"/>
      <c r="C33" s="172"/>
      <c r="D33" s="173"/>
      <c r="E33" s="40"/>
      <c r="F33" s="41"/>
      <c r="G33" s="25" t="s">
        <v>18</v>
      </c>
      <c r="H33" s="179">
        <f>H31*1/2</f>
        <v>48</v>
      </c>
      <c r="I33" s="180"/>
    </row>
    <row r="34" spans="1:9" s="3" customFormat="1" ht="15.75" thickBot="1" x14ac:dyDescent="0.35">
      <c r="A34" s="174"/>
      <c r="B34" s="175"/>
      <c r="C34" s="175"/>
      <c r="D34" s="176"/>
      <c r="E34" s="42"/>
      <c r="F34" s="43"/>
      <c r="G34" s="26" t="s">
        <v>19</v>
      </c>
      <c r="H34" s="183" t="str">
        <f>INT(H33/360) &amp; " an(s) " &amp; INT(MOD(H33,360)/30) &amp; " mois " &amp; ROUND(MOD(H33,360)-(INT(MOD(H33,360)/30)*30),0) &amp; " jour(s)"</f>
        <v>0 an(s) 1 mois 18 jour(s)</v>
      </c>
      <c r="I34" s="184"/>
    </row>
    <row r="36" spans="1:9" ht="15.75" thickBot="1" x14ac:dyDescent="0.35"/>
    <row r="37" spans="1:9" s="3" customFormat="1" x14ac:dyDescent="0.3">
      <c r="A37" s="171" t="s">
        <v>46</v>
      </c>
      <c r="B37" s="172"/>
      <c r="C37" s="172"/>
      <c r="D37" s="173"/>
      <c r="E37" s="177" t="s">
        <v>18</v>
      </c>
      <c r="F37" s="178"/>
      <c r="G37" s="178"/>
      <c r="H37" s="179">
        <f>H18+H33</f>
        <v>674.25</v>
      </c>
      <c r="I37" s="180"/>
    </row>
    <row r="38" spans="1:9" s="3" customFormat="1" ht="15.75" thickBot="1" x14ac:dyDescent="0.35">
      <c r="A38" s="174"/>
      <c r="B38" s="175"/>
      <c r="C38" s="175"/>
      <c r="D38" s="176"/>
      <c r="E38" s="181" t="s">
        <v>19</v>
      </c>
      <c r="F38" s="182"/>
      <c r="G38" s="182"/>
      <c r="H38" s="183" t="str">
        <f>INT(H37/360) &amp; " an(s) " &amp; INT(MOD(H37,360)/30) &amp; " mois " &amp; ROUND(MOD(H37,360)-(INT(MOD(H37,360)/30)*30),0) &amp; " jour(s)"</f>
        <v>1 an(s) 10 mois 14 jour(s)</v>
      </c>
      <c r="I38" s="184"/>
    </row>
  </sheetData>
  <sheetProtection algorithmName="SHA-512" hashValue="Q3eso5zBVyKYhiM6kVT4Ri+Xov8bFjKZ0nXr2Yw0nhgcEoDzO+ddSU+hfttsnpmnUv+m264kNqWF3rj+SJ5qng==" saltValue="7Mr9HCKDC1tB0nD4uFxKuQ==" spinCount="100000" sheet="1" objects="1" scenarios="1"/>
  <mergeCells count="25">
    <mergeCell ref="A37:D38"/>
    <mergeCell ref="E37:G37"/>
    <mergeCell ref="H37:I37"/>
    <mergeCell ref="E38:G38"/>
    <mergeCell ref="H38:I38"/>
    <mergeCell ref="A22:I22"/>
    <mergeCell ref="B23:G23"/>
    <mergeCell ref="H23:I23"/>
    <mergeCell ref="A31:G31"/>
    <mergeCell ref="A33:D34"/>
    <mergeCell ref="H33:I33"/>
    <mergeCell ref="H34:I34"/>
    <mergeCell ref="A16:G16"/>
    <mergeCell ref="A18:D19"/>
    <mergeCell ref="E18:G18"/>
    <mergeCell ref="H18:I18"/>
    <mergeCell ref="E19:G19"/>
    <mergeCell ref="H19:I19"/>
    <mergeCell ref="B8:G8"/>
    <mergeCell ref="H8:I8"/>
    <mergeCell ref="A1:I1"/>
    <mergeCell ref="A3:I3"/>
    <mergeCell ref="A5:B5"/>
    <mergeCell ref="C5:G5"/>
    <mergeCell ref="A7:I7"/>
  </mergeCells>
  <pageMargins left="0.70866141732283472" right="0.70866141732283472" top="0.74803149606299213" bottom="0.74803149606299213" header="0.31496062992125984" footer="0.31496062992125984"/>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32ED2-E252-49E4-B552-33DDCFE4B839}">
  <sheetPr>
    <tabColor rgb="FFD1B9FD"/>
    <pageSetUpPr fitToPage="1"/>
  </sheetPr>
  <dimension ref="A1:M36"/>
  <sheetViews>
    <sheetView workbookViewId="0">
      <selection activeCell="E38" sqref="E38"/>
    </sheetView>
  </sheetViews>
  <sheetFormatPr baseColWidth="10" defaultColWidth="11.44140625" defaultRowHeight="15.05" x14ac:dyDescent="0.3"/>
  <cols>
    <col min="1" max="1" width="38" style="4" customWidth="1"/>
    <col min="2" max="2" width="12.6640625" style="4" customWidth="1"/>
    <col min="3" max="4" width="12.6640625" style="39" customWidth="1"/>
    <col min="5" max="9" width="12.6640625" style="3" customWidth="1"/>
    <col min="10" max="13" width="4.6640625" style="3" customWidth="1"/>
    <col min="14" max="16384" width="11.44140625" style="4"/>
  </cols>
  <sheetData>
    <row r="1" spans="1:13" ht="28.15" x14ac:dyDescent="0.3">
      <c r="A1" s="161" t="s">
        <v>47</v>
      </c>
      <c r="B1" s="162"/>
      <c r="C1" s="162"/>
      <c r="D1" s="162"/>
      <c r="E1" s="162"/>
      <c r="F1" s="162"/>
      <c r="G1" s="162"/>
      <c r="H1" s="162"/>
      <c r="I1" s="162"/>
    </row>
    <row r="2" spans="1:13" ht="28.15" x14ac:dyDescent="0.3">
      <c r="A2" s="1"/>
      <c r="B2" s="2"/>
      <c r="C2" s="2"/>
      <c r="D2" s="2"/>
      <c r="E2" s="2"/>
      <c r="F2" s="2"/>
      <c r="G2" s="2"/>
      <c r="H2" s="2"/>
      <c r="I2" s="2"/>
    </row>
    <row r="3" spans="1:13" ht="48.45" customHeight="1" x14ac:dyDescent="0.35">
      <c r="A3" s="163" t="s">
        <v>31</v>
      </c>
      <c r="B3" s="163"/>
      <c r="C3" s="163"/>
      <c r="D3" s="163"/>
      <c r="E3" s="163"/>
      <c r="F3" s="163"/>
      <c r="G3" s="163"/>
      <c r="H3" s="163"/>
      <c r="I3" s="163"/>
    </row>
    <row r="4" spans="1:13" ht="18.5" customHeight="1" x14ac:dyDescent="0.4">
      <c r="A4" s="8"/>
      <c r="B4" s="8"/>
      <c r="C4" s="8"/>
      <c r="D4" s="8"/>
      <c r="E4" s="8"/>
      <c r="F4" s="8"/>
      <c r="G4" s="8"/>
      <c r="H4" s="8"/>
      <c r="I4" s="8"/>
    </row>
    <row r="5" spans="1:13" ht="86.4" customHeight="1" x14ac:dyDescent="0.3">
      <c r="A5" s="208" t="s">
        <v>50</v>
      </c>
      <c r="B5" s="208"/>
      <c r="C5" s="208"/>
      <c r="D5" s="208"/>
      <c r="E5" s="208"/>
      <c r="F5" s="208"/>
      <c r="G5" s="208"/>
      <c r="H5" s="208"/>
      <c r="I5" s="208"/>
    </row>
    <row r="6" spans="1:13" ht="14.4" customHeight="1" thickBot="1" x14ac:dyDescent="0.45">
      <c r="A6" s="8"/>
      <c r="B6" s="8"/>
      <c r="C6" s="8"/>
      <c r="D6" s="8"/>
      <c r="E6" s="8"/>
      <c r="F6" s="8"/>
      <c r="G6" s="8"/>
      <c r="H6" s="8"/>
      <c r="I6" s="8"/>
    </row>
    <row r="7" spans="1:13" ht="20.95" thickBot="1" x14ac:dyDescent="0.4">
      <c r="A7" s="198" t="s">
        <v>32</v>
      </c>
      <c r="B7" s="199"/>
      <c r="C7" s="200"/>
      <c r="D7" s="201"/>
      <c r="E7" s="201"/>
      <c r="F7" s="201"/>
      <c r="G7" s="202"/>
      <c r="H7" s="8"/>
      <c r="I7" s="8"/>
    </row>
    <row r="8" spans="1:13" thickBot="1" x14ac:dyDescent="0.35">
      <c r="A8" s="5"/>
      <c r="B8" s="5"/>
      <c r="C8" s="6"/>
      <c r="D8" s="6"/>
      <c r="E8" s="7"/>
    </row>
    <row r="9" spans="1:13" s="31" customFormat="1" ht="15.75" thickBot="1" x14ac:dyDescent="0.35">
      <c r="A9" s="203" t="s">
        <v>48</v>
      </c>
      <c r="B9" s="204"/>
      <c r="C9" s="204"/>
      <c r="D9" s="204"/>
      <c r="E9" s="204"/>
      <c r="F9" s="204"/>
      <c r="G9" s="204"/>
      <c r="H9" s="204"/>
      <c r="I9" s="205"/>
      <c r="J9" s="30"/>
      <c r="K9" s="30"/>
      <c r="L9" s="30"/>
      <c r="M9" s="30"/>
    </row>
    <row r="10" spans="1:13" s="31" customFormat="1" ht="36.65" customHeight="1" thickBot="1" x14ac:dyDescent="0.35">
      <c r="A10" s="49" t="s">
        <v>34</v>
      </c>
      <c r="B10" s="206" t="s">
        <v>35</v>
      </c>
      <c r="C10" s="206"/>
      <c r="D10" s="206"/>
      <c r="E10" s="206"/>
      <c r="F10" s="206"/>
      <c r="G10" s="206"/>
      <c r="H10" s="207" t="s">
        <v>36</v>
      </c>
      <c r="I10" s="207"/>
      <c r="J10" s="30"/>
      <c r="K10" s="30"/>
      <c r="L10" s="30"/>
      <c r="M10" s="30"/>
    </row>
    <row r="11" spans="1:13" ht="14.4" x14ac:dyDescent="0.3">
      <c r="A11" s="50" t="s">
        <v>37</v>
      </c>
      <c r="B11" s="51">
        <v>2</v>
      </c>
      <c r="C11" s="52" t="s">
        <v>38</v>
      </c>
      <c r="D11" s="53">
        <v>8</v>
      </c>
      <c r="E11" s="54" t="s">
        <v>39</v>
      </c>
      <c r="F11" s="53">
        <v>29</v>
      </c>
      <c r="G11" s="55" t="s">
        <v>40</v>
      </c>
      <c r="H11" s="75">
        <f t="shared" ref="H11:H32" si="0">B11*360+D11*30+F11</f>
        <v>989</v>
      </c>
      <c r="I11" s="55" t="s">
        <v>41</v>
      </c>
    </row>
    <row r="12" spans="1:13" ht="14.4" x14ac:dyDescent="0.3">
      <c r="A12" s="56"/>
      <c r="B12" s="57"/>
      <c r="C12" s="58" t="s">
        <v>38</v>
      </c>
      <c r="D12" s="59"/>
      <c r="E12" s="60" t="s">
        <v>39</v>
      </c>
      <c r="F12" s="59"/>
      <c r="G12" s="61" t="s">
        <v>40</v>
      </c>
      <c r="H12" s="76">
        <f t="shared" si="0"/>
        <v>0</v>
      </c>
      <c r="I12" s="61" t="s">
        <v>41</v>
      </c>
    </row>
    <row r="13" spans="1:13" s="3" customFormat="1" ht="14.4" x14ac:dyDescent="0.3">
      <c r="A13" s="56"/>
      <c r="B13" s="57"/>
      <c r="C13" s="58" t="s">
        <v>38</v>
      </c>
      <c r="D13" s="59"/>
      <c r="E13" s="60" t="s">
        <v>39</v>
      </c>
      <c r="F13" s="59"/>
      <c r="G13" s="61" t="s">
        <v>40</v>
      </c>
      <c r="H13" s="76">
        <f t="shared" si="0"/>
        <v>0</v>
      </c>
      <c r="I13" s="61" t="s">
        <v>41</v>
      </c>
    </row>
    <row r="14" spans="1:13" s="3" customFormat="1" ht="14.4" x14ac:dyDescent="0.3">
      <c r="A14" s="56"/>
      <c r="B14" s="57"/>
      <c r="C14" s="58" t="s">
        <v>38</v>
      </c>
      <c r="D14" s="59"/>
      <c r="E14" s="60" t="s">
        <v>39</v>
      </c>
      <c r="F14" s="59"/>
      <c r="G14" s="61" t="s">
        <v>40</v>
      </c>
      <c r="H14" s="76">
        <f t="shared" si="0"/>
        <v>0</v>
      </c>
      <c r="I14" s="61" t="s">
        <v>41</v>
      </c>
    </row>
    <row r="15" spans="1:13" s="3" customFormat="1" ht="14.4" x14ac:dyDescent="0.3">
      <c r="A15" s="56"/>
      <c r="B15" s="57"/>
      <c r="C15" s="58" t="s">
        <v>38</v>
      </c>
      <c r="D15" s="59"/>
      <c r="E15" s="60" t="s">
        <v>39</v>
      </c>
      <c r="F15" s="59"/>
      <c r="G15" s="61" t="s">
        <v>40</v>
      </c>
      <c r="H15" s="76">
        <f t="shared" si="0"/>
        <v>0</v>
      </c>
      <c r="I15" s="61" t="s">
        <v>41</v>
      </c>
    </row>
    <row r="16" spans="1:13" s="3" customFormat="1" ht="14.4" x14ac:dyDescent="0.3">
      <c r="A16" s="56"/>
      <c r="B16" s="57"/>
      <c r="C16" s="58" t="s">
        <v>38</v>
      </c>
      <c r="D16" s="59"/>
      <c r="E16" s="60" t="s">
        <v>39</v>
      </c>
      <c r="F16" s="59"/>
      <c r="G16" s="61" t="s">
        <v>40</v>
      </c>
      <c r="H16" s="76">
        <f t="shared" si="0"/>
        <v>0</v>
      </c>
      <c r="I16" s="61" t="s">
        <v>41</v>
      </c>
    </row>
    <row r="17" spans="1:9" s="3" customFormat="1" ht="14.4" x14ac:dyDescent="0.3">
      <c r="A17" s="56"/>
      <c r="B17" s="57"/>
      <c r="C17" s="58" t="s">
        <v>38</v>
      </c>
      <c r="D17" s="59"/>
      <c r="E17" s="60" t="s">
        <v>39</v>
      </c>
      <c r="F17" s="59"/>
      <c r="G17" s="61" t="s">
        <v>40</v>
      </c>
      <c r="H17" s="76">
        <f t="shared" si="0"/>
        <v>0</v>
      </c>
      <c r="I17" s="61" t="s">
        <v>41</v>
      </c>
    </row>
    <row r="18" spans="1:9" s="3" customFormat="1" ht="14.4" x14ac:dyDescent="0.3">
      <c r="A18" s="56"/>
      <c r="B18" s="57"/>
      <c r="C18" s="58" t="s">
        <v>38</v>
      </c>
      <c r="D18" s="59"/>
      <c r="E18" s="60" t="s">
        <v>39</v>
      </c>
      <c r="F18" s="59"/>
      <c r="G18" s="61" t="s">
        <v>40</v>
      </c>
      <c r="H18" s="76">
        <f t="shared" si="0"/>
        <v>0</v>
      </c>
      <c r="I18" s="61" t="s">
        <v>41</v>
      </c>
    </row>
    <row r="19" spans="1:9" s="3" customFormat="1" x14ac:dyDescent="0.3">
      <c r="A19" s="56"/>
      <c r="B19" s="57"/>
      <c r="C19" s="58" t="s">
        <v>38</v>
      </c>
      <c r="D19" s="59"/>
      <c r="E19" s="60" t="s">
        <v>39</v>
      </c>
      <c r="F19" s="59"/>
      <c r="G19" s="61" t="s">
        <v>40</v>
      </c>
      <c r="H19" s="76">
        <f t="shared" si="0"/>
        <v>0</v>
      </c>
      <c r="I19" s="61" t="s">
        <v>41</v>
      </c>
    </row>
    <row r="20" spans="1:9" s="3" customFormat="1" x14ac:dyDescent="0.3">
      <c r="A20" s="56"/>
      <c r="B20" s="57"/>
      <c r="C20" s="58" t="s">
        <v>38</v>
      </c>
      <c r="D20" s="59"/>
      <c r="E20" s="60" t="s">
        <v>39</v>
      </c>
      <c r="F20" s="59"/>
      <c r="G20" s="61" t="s">
        <v>40</v>
      </c>
      <c r="H20" s="76">
        <f t="shared" si="0"/>
        <v>0</v>
      </c>
      <c r="I20" s="61" t="s">
        <v>41</v>
      </c>
    </row>
    <row r="21" spans="1:9" s="3" customFormat="1" x14ac:dyDescent="0.3">
      <c r="A21" s="56"/>
      <c r="B21" s="57"/>
      <c r="C21" s="58" t="s">
        <v>38</v>
      </c>
      <c r="D21" s="59"/>
      <c r="E21" s="60" t="s">
        <v>39</v>
      </c>
      <c r="F21" s="59"/>
      <c r="G21" s="61" t="s">
        <v>40</v>
      </c>
      <c r="H21" s="76">
        <f t="shared" si="0"/>
        <v>0</v>
      </c>
      <c r="I21" s="61" t="s">
        <v>41</v>
      </c>
    </row>
    <row r="22" spans="1:9" s="3" customFormat="1" x14ac:dyDescent="0.3">
      <c r="A22" s="56"/>
      <c r="B22" s="57"/>
      <c r="C22" s="58" t="s">
        <v>38</v>
      </c>
      <c r="D22" s="59"/>
      <c r="E22" s="60" t="s">
        <v>39</v>
      </c>
      <c r="F22" s="59"/>
      <c r="G22" s="61" t="s">
        <v>40</v>
      </c>
      <c r="H22" s="76">
        <f t="shared" si="0"/>
        <v>0</v>
      </c>
      <c r="I22" s="61" t="s">
        <v>41</v>
      </c>
    </row>
    <row r="23" spans="1:9" s="3" customFormat="1" x14ac:dyDescent="0.3">
      <c r="A23" s="56"/>
      <c r="B23" s="57"/>
      <c r="C23" s="58" t="s">
        <v>38</v>
      </c>
      <c r="D23" s="59"/>
      <c r="E23" s="60" t="s">
        <v>39</v>
      </c>
      <c r="F23" s="59"/>
      <c r="G23" s="61" t="s">
        <v>40</v>
      </c>
      <c r="H23" s="76">
        <f t="shared" si="0"/>
        <v>0</v>
      </c>
      <c r="I23" s="61" t="s">
        <v>41</v>
      </c>
    </row>
    <row r="24" spans="1:9" s="3" customFormat="1" x14ac:dyDescent="0.3">
      <c r="A24" s="56"/>
      <c r="B24" s="57"/>
      <c r="C24" s="58" t="s">
        <v>38</v>
      </c>
      <c r="D24" s="59"/>
      <c r="E24" s="60" t="s">
        <v>39</v>
      </c>
      <c r="F24" s="59"/>
      <c r="G24" s="61" t="s">
        <v>40</v>
      </c>
      <c r="H24" s="76">
        <f t="shared" si="0"/>
        <v>0</v>
      </c>
      <c r="I24" s="61" t="s">
        <v>41</v>
      </c>
    </row>
    <row r="25" spans="1:9" s="3" customFormat="1" x14ac:dyDescent="0.3">
      <c r="A25" s="56"/>
      <c r="B25" s="57"/>
      <c r="C25" s="58" t="s">
        <v>38</v>
      </c>
      <c r="D25" s="59"/>
      <c r="E25" s="60" t="s">
        <v>39</v>
      </c>
      <c r="F25" s="59"/>
      <c r="G25" s="61" t="s">
        <v>40</v>
      </c>
      <c r="H25" s="76">
        <f t="shared" si="0"/>
        <v>0</v>
      </c>
      <c r="I25" s="61" t="s">
        <v>41</v>
      </c>
    </row>
    <row r="26" spans="1:9" s="3" customFormat="1" x14ac:dyDescent="0.3">
      <c r="A26" s="56"/>
      <c r="B26" s="57"/>
      <c r="C26" s="58" t="s">
        <v>38</v>
      </c>
      <c r="D26" s="59"/>
      <c r="E26" s="60" t="s">
        <v>39</v>
      </c>
      <c r="F26" s="59"/>
      <c r="G26" s="61" t="s">
        <v>40</v>
      </c>
      <c r="H26" s="76">
        <f t="shared" si="0"/>
        <v>0</v>
      </c>
      <c r="I26" s="61" t="s">
        <v>41</v>
      </c>
    </row>
    <row r="27" spans="1:9" s="3" customFormat="1" x14ac:dyDescent="0.3">
      <c r="A27" s="56"/>
      <c r="B27" s="57"/>
      <c r="C27" s="58" t="s">
        <v>38</v>
      </c>
      <c r="D27" s="59"/>
      <c r="E27" s="60" t="s">
        <v>39</v>
      </c>
      <c r="F27" s="59"/>
      <c r="G27" s="61" t="s">
        <v>40</v>
      </c>
      <c r="H27" s="76">
        <f t="shared" si="0"/>
        <v>0</v>
      </c>
      <c r="I27" s="61" t="s">
        <v>41</v>
      </c>
    </row>
    <row r="28" spans="1:9" s="3" customFormat="1" x14ac:dyDescent="0.3">
      <c r="A28" s="56"/>
      <c r="B28" s="57"/>
      <c r="C28" s="58" t="s">
        <v>38</v>
      </c>
      <c r="D28" s="59"/>
      <c r="E28" s="60" t="s">
        <v>39</v>
      </c>
      <c r="F28" s="59"/>
      <c r="G28" s="61" t="s">
        <v>40</v>
      </c>
      <c r="H28" s="76">
        <f t="shared" si="0"/>
        <v>0</v>
      </c>
      <c r="I28" s="61" t="s">
        <v>41</v>
      </c>
    </row>
    <row r="29" spans="1:9" s="3" customFormat="1" x14ac:dyDescent="0.3">
      <c r="A29" s="56"/>
      <c r="B29" s="57"/>
      <c r="C29" s="58" t="s">
        <v>38</v>
      </c>
      <c r="D29" s="59"/>
      <c r="E29" s="60" t="s">
        <v>39</v>
      </c>
      <c r="F29" s="59"/>
      <c r="G29" s="61" t="s">
        <v>40</v>
      </c>
      <c r="H29" s="76">
        <f t="shared" si="0"/>
        <v>0</v>
      </c>
      <c r="I29" s="61" t="s">
        <v>41</v>
      </c>
    </row>
    <row r="30" spans="1:9" s="3" customFormat="1" x14ac:dyDescent="0.3">
      <c r="A30" s="56"/>
      <c r="B30" s="57"/>
      <c r="C30" s="58" t="s">
        <v>38</v>
      </c>
      <c r="D30" s="59"/>
      <c r="E30" s="60" t="s">
        <v>39</v>
      </c>
      <c r="F30" s="59"/>
      <c r="G30" s="61" t="s">
        <v>40</v>
      </c>
      <c r="H30" s="76">
        <f t="shared" si="0"/>
        <v>0</v>
      </c>
      <c r="I30" s="61" t="s">
        <v>41</v>
      </c>
    </row>
    <row r="31" spans="1:9" s="3" customFormat="1" x14ac:dyDescent="0.3">
      <c r="A31" s="56"/>
      <c r="B31" s="57"/>
      <c r="C31" s="58" t="s">
        <v>38</v>
      </c>
      <c r="D31" s="59"/>
      <c r="E31" s="60" t="s">
        <v>39</v>
      </c>
      <c r="F31" s="59"/>
      <c r="G31" s="61" t="s">
        <v>40</v>
      </c>
      <c r="H31" s="76">
        <f t="shared" si="0"/>
        <v>0</v>
      </c>
      <c r="I31" s="61" t="s">
        <v>41</v>
      </c>
    </row>
    <row r="32" spans="1:9" s="3" customFormat="1" ht="15.75" thickBot="1" x14ac:dyDescent="0.35">
      <c r="A32" s="62"/>
      <c r="B32" s="63"/>
      <c r="C32" s="64" t="s">
        <v>38</v>
      </c>
      <c r="D32" s="65"/>
      <c r="E32" s="66" t="s">
        <v>39</v>
      </c>
      <c r="F32" s="65"/>
      <c r="G32" s="67" t="s">
        <v>40</v>
      </c>
      <c r="H32" s="77">
        <f t="shared" si="0"/>
        <v>0</v>
      </c>
      <c r="I32" s="67" t="s">
        <v>41</v>
      </c>
    </row>
    <row r="33" spans="1:9" s="3" customFormat="1" ht="15.75" thickBot="1" x14ac:dyDescent="0.35">
      <c r="A33" s="187" t="s">
        <v>42</v>
      </c>
      <c r="B33" s="187"/>
      <c r="C33" s="187"/>
      <c r="D33" s="187"/>
      <c r="E33" s="187"/>
      <c r="F33" s="187"/>
      <c r="G33" s="187"/>
      <c r="H33" s="78">
        <f>SUM(H11:H32)</f>
        <v>989</v>
      </c>
      <c r="I33" s="68" t="s">
        <v>41</v>
      </c>
    </row>
    <row r="34" spans="1:9" ht="15.75" thickBot="1" x14ac:dyDescent="0.35"/>
    <row r="35" spans="1:9" s="3" customFormat="1" x14ac:dyDescent="0.3">
      <c r="A35" s="188" t="s">
        <v>49</v>
      </c>
      <c r="B35" s="189"/>
      <c r="C35" s="189"/>
      <c r="D35" s="190"/>
      <c r="E35" s="69"/>
      <c r="F35" s="70"/>
      <c r="G35" s="71" t="s">
        <v>18</v>
      </c>
      <c r="H35" s="194">
        <f>IF((H33*1/2)&lt;2880,(H33*1/2),2880)</f>
        <v>494.5</v>
      </c>
      <c r="I35" s="195"/>
    </row>
    <row r="36" spans="1:9" s="3" customFormat="1" ht="15.75" thickBot="1" x14ac:dyDescent="0.35">
      <c r="A36" s="191"/>
      <c r="B36" s="192"/>
      <c r="C36" s="192"/>
      <c r="D36" s="193"/>
      <c r="E36" s="72"/>
      <c r="F36" s="73"/>
      <c r="G36" s="74" t="s">
        <v>19</v>
      </c>
      <c r="H36" s="196" t="str">
        <f>INT(H35/360) &amp; " an(s) " &amp; INT(MOD(H35,360)/30) &amp; " mois " &amp; ROUND(MOD(H35,360)-(INT(MOD(H35,360)/30)*30),0) &amp; " jour(s)"</f>
        <v>1 an(s) 4 mois 15 jour(s)</v>
      </c>
      <c r="I36" s="197"/>
    </row>
  </sheetData>
  <sheetProtection algorithmName="SHA-512" hashValue="HtgidGLNsHykcCBFDPTtwIp77bXgLpBgZmvZg0NrDKJmXd1+TQdjlXMpRV/0C8jWhZOhZUKgFXKVbz98XwekaA==" saltValue="DB/K/Kd1tIeYowlfLZ3yqQ==" spinCount="100000" sheet="1" objects="1" scenarios="1"/>
  <mergeCells count="12">
    <mergeCell ref="A33:G33"/>
    <mergeCell ref="A35:D36"/>
    <mergeCell ref="H35:I35"/>
    <mergeCell ref="H36:I36"/>
    <mergeCell ref="A1:I1"/>
    <mergeCell ref="A3:I3"/>
    <mergeCell ref="A7:B7"/>
    <mergeCell ref="C7:G7"/>
    <mergeCell ref="A9:I9"/>
    <mergeCell ref="B10:G10"/>
    <mergeCell ref="H10:I10"/>
    <mergeCell ref="A5:I5"/>
  </mergeCells>
  <pageMargins left="0.70866141732283472" right="0.70866141732283472" top="0.74803149606299213" bottom="0.74803149606299213" header="0.31496062992125984" footer="0.31496062992125984"/>
  <pageSetup paperSize="9" scale="8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FCCF8-C59F-4B47-95DF-5813D9C97C90}">
  <sheetPr>
    <pageSetUpPr fitToPage="1"/>
  </sheetPr>
  <dimension ref="A1:P38"/>
  <sheetViews>
    <sheetView tabSelected="1" topLeftCell="A10" workbookViewId="0">
      <selection activeCell="B32" sqref="B32"/>
    </sheetView>
  </sheetViews>
  <sheetFormatPr baseColWidth="10" defaultColWidth="11.44140625" defaultRowHeight="15.05" x14ac:dyDescent="0.3"/>
  <cols>
    <col min="1" max="1" width="5.6640625" style="4" customWidth="1"/>
    <col min="2" max="2" width="11.44140625" style="4"/>
    <col min="3" max="4" width="35.6640625" style="4" customWidth="1"/>
    <col min="5" max="16384" width="11.44140625" style="4"/>
  </cols>
  <sheetData>
    <row r="1" spans="1:16" ht="25.55" x14ac:dyDescent="0.3">
      <c r="B1" s="215" t="s">
        <v>0</v>
      </c>
      <c r="C1" s="215"/>
      <c r="D1" s="215"/>
      <c r="E1" s="215"/>
      <c r="F1" s="215"/>
      <c r="G1" s="215"/>
      <c r="H1" s="215"/>
      <c r="I1" s="215"/>
      <c r="J1" s="215"/>
      <c r="K1" s="215"/>
      <c r="L1" s="215"/>
      <c r="M1" s="215"/>
      <c r="N1" s="215"/>
      <c r="O1" s="215"/>
      <c r="P1" s="215"/>
    </row>
    <row r="2" spans="1:16" ht="14.4" x14ac:dyDescent="0.3">
      <c r="A2" s="3"/>
      <c r="B2" s="3"/>
      <c r="C2" s="5"/>
      <c r="D2" s="5"/>
      <c r="E2" s="6"/>
      <c r="F2" s="7"/>
      <c r="G2" s="3"/>
      <c r="H2" s="3"/>
      <c r="I2" s="3"/>
      <c r="J2" s="3"/>
      <c r="K2" s="3"/>
      <c r="L2" s="3"/>
      <c r="M2" s="3"/>
      <c r="N2" s="3"/>
      <c r="O2" s="3"/>
      <c r="P2" s="3"/>
    </row>
    <row r="3" spans="1:16" ht="20.3" x14ac:dyDescent="0.3">
      <c r="A3" s="216" t="s">
        <v>1</v>
      </c>
      <c r="B3" s="216"/>
      <c r="C3" s="216"/>
      <c r="D3" s="216"/>
      <c r="E3" s="216"/>
      <c r="F3" s="216"/>
      <c r="G3" s="216"/>
      <c r="H3" s="216"/>
      <c r="I3" s="216"/>
      <c r="J3" s="216"/>
      <c r="K3" s="216"/>
      <c r="L3" s="216"/>
      <c r="M3" s="216"/>
      <c r="N3" s="216"/>
      <c r="O3" s="216"/>
      <c r="P3" s="216"/>
    </row>
    <row r="4" spans="1:16" thickBot="1" x14ac:dyDescent="0.35">
      <c r="A4" s="3"/>
      <c r="B4" s="3"/>
      <c r="C4" s="5"/>
      <c r="D4" s="5"/>
      <c r="E4" s="6"/>
      <c r="F4" s="7"/>
      <c r="G4" s="3"/>
      <c r="H4" s="3"/>
      <c r="I4" s="3"/>
      <c r="J4" s="3"/>
      <c r="K4" s="3"/>
      <c r="L4" s="3"/>
      <c r="M4" s="3"/>
      <c r="N4" s="3"/>
      <c r="O4" s="3"/>
      <c r="P4" s="3"/>
    </row>
    <row r="5" spans="1:16" ht="26.2" thickBot="1" x14ac:dyDescent="0.35">
      <c r="A5" s="5"/>
      <c r="B5" s="217" t="s">
        <v>2</v>
      </c>
      <c r="C5" s="218"/>
      <c r="D5" s="82"/>
      <c r="E5" s="83"/>
      <c r="F5" s="83"/>
      <c r="G5" s="84"/>
      <c r="H5" s="84"/>
      <c r="I5" s="84"/>
      <c r="J5" s="84"/>
      <c r="K5" s="84"/>
      <c r="L5" s="85"/>
      <c r="M5" s="80"/>
      <c r="N5" s="5"/>
      <c r="O5" s="5"/>
      <c r="P5" s="5"/>
    </row>
    <row r="6" spans="1:16" ht="25.2" thickBot="1" x14ac:dyDescent="0.35">
      <c r="A6" s="5"/>
      <c r="B6" s="86"/>
      <c r="C6" s="86"/>
      <c r="D6" s="86"/>
      <c r="E6" s="86"/>
      <c r="F6" s="80"/>
      <c r="G6" s="80"/>
      <c r="H6" s="80"/>
      <c r="I6" s="80"/>
      <c r="J6" s="80"/>
      <c r="K6" s="80"/>
      <c r="L6" s="80"/>
      <c r="M6" s="80"/>
      <c r="N6" s="5"/>
      <c r="O6" s="5"/>
      <c r="P6" s="5"/>
    </row>
    <row r="7" spans="1:16" ht="26.2" thickBot="1" x14ac:dyDescent="0.35">
      <c r="A7" s="5"/>
      <c r="B7" s="87" t="s">
        <v>3</v>
      </c>
      <c r="C7" s="88"/>
      <c r="D7" s="209"/>
      <c r="E7" s="210"/>
      <c r="F7" s="210"/>
      <c r="G7" s="211"/>
      <c r="H7" s="80"/>
      <c r="I7" s="212" t="s">
        <v>4</v>
      </c>
      <c r="J7" s="213"/>
      <c r="K7" s="214"/>
      <c r="L7" s="89"/>
      <c r="M7" s="84"/>
      <c r="N7" s="90"/>
      <c r="O7" s="90"/>
      <c r="P7" s="91"/>
    </row>
    <row r="8" spans="1:16" ht="26.2" thickBot="1" x14ac:dyDescent="0.35">
      <c r="A8" s="5"/>
      <c r="B8" s="81" t="s">
        <v>5</v>
      </c>
      <c r="C8" s="92"/>
      <c r="D8" s="209"/>
      <c r="E8" s="210"/>
      <c r="F8" s="210"/>
      <c r="G8" s="211"/>
      <c r="H8" s="80"/>
      <c r="I8" s="212" t="s">
        <v>6</v>
      </c>
      <c r="J8" s="213"/>
      <c r="K8" s="214"/>
      <c r="L8" s="93"/>
      <c r="M8" s="84"/>
      <c r="N8" s="90"/>
      <c r="O8" s="90"/>
      <c r="P8" s="91"/>
    </row>
    <row r="9" spans="1:16" ht="26.2" thickBot="1" x14ac:dyDescent="0.35">
      <c r="A9" s="5"/>
      <c r="B9" s="81" t="s">
        <v>7</v>
      </c>
      <c r="C9" s="92"/>
      <c r="D9" s="94"/>
      <c r="E9" s="95"/>
      <c r="F9" s="95"/>
      <c r="G9" s="96"/>
      <c r="H9" s="80"/>
      <c r="I9" s="212" t="s">
        <v>8</v>
      </c>
      <c r="J9" s="213"/>
      <c r="K9" s="213"/>
      <c r="L9" s="97" t="s">
        <v>9</v>
      </c>
      <c r="M9" s="97" t="s">
        <v>10</v>
      </c>
      <c r="N9" s="98" t="s">
        <v>11</v>
      </c>
      <c r="O9" s="99" t="s">
        <v>12</v>
      </c>
      <c r="P9" s="100"/>
    </row>
    <row r="10" spans="1:16" ht="26.2" thickBot="1" x14ac:dyDescent="0.35">
      <c r="A10" s="5"/>
      <c r="B10" s="81" t="s">
        <v>13</v>
      </c>
      <c r="C10" s="92"/>
      <c r="D10" s="209"/>
      <c r="E10" s="210"/>
      <c r="F10" s="210"/>
      <c r="G10" s="211"/>
      <c r="H10" s="80"/>
      <c r="I10" s="224" t="s">
        <v>14</v>
      </c>
      <c r="J10" s="226"/>
      <c r="K10" s="227"/>
      <c r="L10" s="227"/>
      <c r="M10" s="227"/>
      <c r="N10" s="227"/>
      <c r="O10" s="227"/>
      <c r="P10" s="228"/>
    </row>
    <row r="11" spans="1:16" ht="26.2" thickBot="1" x14ac:dyDescent="0.35">
      <c r="A11" s="5"/>
      <c r="B11" s="81" t="s">
        <v>15</v>
      </c>
      <c r="C11" s="92"/>
      <c r="D11" s="209"/>
      <c r="E11" s="210"/>
      <c r="F11" s="210"/>
      <c r="G11" s="211"/>
      <c r="H11" s="80"/>
      <c r="I11" s="225"/>
      <c r="J11" s="229"/>
      <c r="K11" s="230"/>
      <c r="L11" s="230"/>
      <c r="M11" s="230"/>
      <c r="N11" s="230"/>
      <c r="O11" s="230"/>
      <c r="P11" s="231"/>
    </row>
    <row r="12" spans="1:16" ht="24.55" x14ac:dyDescent="0.3">
      <c r="A12" s="5"/>
      <c r="B12" s="5"/>
      <c r="C12" s="5"/>
      <c r="D12" s="5"/>
      <c r="E12" s="80"/>
      <c r="F12" s="80"/>
      <c r="G12" s="80"/>
      <c r="H12" s="80"/>
      <c r="I12" s="80"/>
      <c r="J12" s="80"/>
      <c r="K12" s="80"/>
      <c r="L12" s="80"/>
      <c r="M12" s="80"/>
      <c r="N12" s="5"/>
      <c r="O12" s="5"/>
      <c r="P12" s="5"/>
    </row>
    <row r="13" spans="1:16" thickBot="1" x14ac:dyDescent="0.35">
      <c r="A13" s="3"/>
      <c r="B13" s="3"/>
      <c r="C13" s="5"/>
      <c r="D13" s="5"/>
      <c r="E13" s="6"/>
      <c r="F13" s="7"/>
      <c r="G13" s="3"/>
      <c r="H13" s="3"/>
      <c r="I13" s="3"/>
      <c r="J13" s="3"/>
      <c r="K13" s="3"/>
      <c r="L13" s="3"/>
      <c r="M13" s="3"/>
      <c r="N13" s="3"/>
      <c r="O13" s="3"/>
      <c r="P13" s="3"/>
    </row>
    <row r="14" spans="1:16" thickBot="1" x14ac:dyDescent="0.35">
      <c r="A14" s="3"/>
      <c r="B14" s="101"/>
      <c r="C14" s="102"/>
      <c r="D14" s="102"/>
      <c r="E14" s="103"/>
      <c r="F14" s="7"/>
      <c r="G14" s="3"/>
      <c r="H14" s="3"/>
      <c r="I14" s="3"/>
      <c r="J14" s="3"/>
      <c r="K14" s="3"/>
      <c r="L14" s="3"/>
      <c r="M14" s="3"/>
      <c r="N14" s="3"/>
      <c r="O14" s="3"/>
      <c r="P14" s="3"/>
    </row>
    <row r="15" spans="1:16" ht="16.399999999999999" thickBot="1" x14ac:dyDescent="0.35">
      <c r="A15" s="3"/>
      <c r="B15" s="104"/>
      <c r="C15" s="232" t="s">
        <v>16</v>
      </c>
      <c r="D15" s="233"/>
      <c r="E15" s="105"/>
      <c r="F15" s="234" t="s">
        <v>17</v>
      </c>
      <c r="G15" s="235"/>
      <c r="H15" s="3"/>
      <c r="I15" s="3"/>
      <c r="J15" s="3"/>
      <c r="K15" s="3"/>
      <c r="L15" s="3"/>
      <c r="M15" s="3"/>
      <c r="N15" s="3"/>
      <c r="O15" s="3"/>
      <c r="P15" s="3"/>
    </row>
    <row r="16" spans="1:16" x14ac:dyDescent="0.3">
      <c r="A16" s="3"/>
      <c r="B16" s="104"/>
      <c r="C16" s="106" t="s">
        <v>18</v>
      </c>
      <c r="D16" s="143" cm="1">
        <f t="array" ref="D16:E16">'Service public'!H37:I37</f>
        <v>674.25</v>
      </c>
      <c r="E16" s="107">
        <v>0</v>
      </c>
      <c r="F16" s="234"/>
      <c r="G16" s="235"/>
      <c r="H16" s="3"/>
      <c r="I16" s="3"/>
      <c r="J16" s="3"/>
      <c r="K16" s="3"/>
      <c r="L16" s="3"/>
      <c r="M16" s="3"/>
      <c r="N16" s="3"/>
      <c r="O16" s="3"/>
      <c r="P16" s="3"/>
    </row>
    <row r="17" spans="1:16" ht="15.75" thickBot="1" x14ac:dyDescent="0.35">
      <c r="A17" s="3"/>
      <c r="B17" s="104"/>
      <c r="C17" s="108" t="s">
        <v>19</v>
      </c>
      <c r="D17" s="47" t="str">
        <f>INT(D16/360) &amp; " an(s) " &amp; INT(MOD(D16,360)/30) &amp; " mois " &amp; ROUND(MOD(D16,360)-(INT(MOD(D16,360)/30)*30),0) &amp; " jour(s)"</f>
        <v>1 an(s) 10 mois 14 jour(s)</v>
      </c>
      <c r="E17" s="109"/>
      <c r="F17" s="234"/>
      <c r="G17" s="235"/>
      <c r="H17" s="3"/>
      <c r="I17" s="3"/>
      <c r="J17" s="3"/>
      <c r="K17" s="3"/>
      <c r="L17" s="3"/>
      <c r="M17" s="3"/>
      <c r="N17" s="3"/>
      <c r="O17" s="3"/>
      <c r="P17" s="3"/>
    </row>
    <row r="18" spans="1:16" thickBot="1" x14ac:dyDescent="0.35">
      <c r="A18" s="3"/>
      <c r="B18" s="110"/>
      <c r="C18" s="111"/>
      <c r="D18" s="111"/>
      <c r="E18" s="112"/>
      <c r="F18" s="23"/>
      <c r="G18" s="23"/>
      <c r="H18" s="23"/>
      <c r="I18" s="23"/>
      <c r="J18" s="23"/>
      <c r="K18" s="3"/>
      <c r="L18" s="3"/>
      <c r="M18" s="3"/>
      <c r="N18" s="3"/>
      <c r="O18" s="3"/>
      <c r="P18" s="3"/>
    </row>
    <row r="19" spans="1:16" ht="14.4" x14ac:dyDescent="0.3">
      <c r="A19" s="3"/>
      <c r="B19" s="3"/>
      <c r="C19" s="219"/>
      <c r="D19" s="219"/>
      <c r="E19" s="24"/>
      <c r="F19" s="23"/>
      <c r="G19" s="23"/>
      <c r="H19" s="23"/>
      <c r="I19" s="23"/>
      <c r="J19" s="23"/>
      <c r="K19" s="3"/>
      <c r="L19" s="3"/>
      <c r="M19" s="3"/>
      <c r="N19" s="3"/>
      <c r="O19" s="3"/>
      <c r="P19" s="3"/>
    </row>
    <row r="20" spans="1:16" thickBot="1" x14ac:dyDescent="0.35">
      <c r="A20" s="3"/>
      <c r="B20" s="3"/>
      <c r="C20" s="113"/>
      <c r="D20" s="113"/>
      <c r="E20" s="24"/>
      <c r="F20" s="23"/>
      <c r="G20" s="23"/>
      <c r="H20" s="23"/>
      <c r="I20" s="23"/>
      <c r="J20" s="23"/>
      <c r="K20" s="3"/>
      <c r="L20" s="3"/>
      <c r="M20" s="3"/>
      <c r="N20" s="3"/>
      <c r="O20" s="3"/>
      <c r="P20" s="3"/>
    </row>
    <row r="21" spans="1:16" thickBot="1" x14ac:dyDescent="0.35">
      <c r="A21" s="3"/>
      <c r="B21" s="114"/>
      <c r="C21" s="115"/>
      <c r="D21" s="115"/>
      <c r="E21" s="116"/>
      <c r="F21" s="7"/>
      <c r="G21" s="3"/>
      <c r="H21" s="3"/>
      <c r="I21" s="3"/>
      <c r="J21" s="3"/>
      <c r="K21" s="3"/>
      <c r="L21" s="3"/>
      <c r="M21" s="3"/>
      <c r="N21" s="3"/>
      <c r="O21" s="3"/>
      <c r="P21" s="3"/>
    </row>
    <row r="22" spans="1:16" ht="16.399999999999999" thickBot="1" x14ac:dyDescent="0.35">
      <c r="A22" s="3"/>
      <c r="B22" s="117"/>
      <c r="C22" s="220" t="s">
        <v>20</v>
      </c>
      <c r="D22" s="221"/>
      <c r="E22" s="118"/>
      <c r="F22" s="222" t="s">
        <v>21</v>
      </c>
      <c r="G22" s="223"/>
      <c r="H22" s="3"/>
      <c r="I22" s="3"/>
      <c r="J22" s="3"/>
      <c r="K22" s="3"/>
      <c r="L22" s="3"/>
      <c r="M22" s="3"/>
      <c r="N22" s="3"/>
      <c r="O22" s="3"/>
      <c r="P22" s="3"/>
    </row>
    <row r="23" spans="1:16" x14ac:dyDescent="0.3">
      <c r="A23" s="3"/>
      <c r="B23" s="117"/>
      <c r="C23" s="119" t="s">
        <v>18</v>
      </c>
      <c r="D23" s="144" cm="1">
        <f t="array" ref="D23:E23">'Service privé'!H35:I35</f>
        <v>494.5</v>
      </c>
      <c r="E23" s="145">
        <v>0</v>
      </c>
      <c r="F23" s="222"/>
      <c r="G23" s="223"/>
      <c r="H23" s="3"/>
      <c r="I23" s="3"/>
      <c r="J23" s="3"/>
      <c r="K23" s="3"/>
      <c r="L23" s="3"/>
      <c r="M23" s="3"/>
      <c r="N23" s="3"/>
      <c r="O23" s="3"/>
      <c r="P23" s="3"/>
    </row>
    <row r="24" spans="1:16" ht="15.75" thickBot="1" x14ac:dyDescent="0.35">
      <c r="A24" s="3"/>
      <c r="B24" s="117"/>
      <c r="C24" s="120" t="s">
        <v>19</v>
      </c>
      <c r="D24" s="79" t="str">
        <f>INT(D23/360) &amp; " an(s) " &amp; INT(MOD(D23,360)/30) &amp; " mois " &amp; ROUND(MOD(D23,360)-(INT(MOD(D23,360)/30)*30),0) &amp; " jour(s)"</f>
        <v>1 an(s) 4 mois 15 jour(s)</v>
      </c>
      <c r="E24" s="118"/>
      <c r="F24" s="222"/>
      <c r="G24" s="223"/>
      <c r="H24" s="3"/>
      <c r="I24" s="3"/>
      <c r="J24" s="3"/>
      <c r="K24" s="3"/>
      <c r="L24" s="3"/>
      <c r="M24" s="3"/>
      <c r="N24" s="3"/>
      <c r="O24" s="3"/>
      <c r="P24" s="3"/>
    </row>
    <row r="25" spans="1:16" ht="15.75" thickBot="1" x14ac:dyDescent="0.35">
      <c r="B25" s="121"/>
      <c r="C25" s="122"/>
      <c r="D25" s="122"/>
      <c r="E25" s="123"/>
      <c r="F25" s="3"/>
      <c r="G25" s="3"/>
      <c r="H25" s="3"/>
      <c r="I25" s="3"/>
      <c r="J25" s="3"/>
      <c r="K25" s="3"/>
      <c r="L25" s="3"/>
      <c r="M25" s="3"/>
      <c r="N25" s="3"/>
    </row>
    <row r="26" spans="1:16" x14ac:dyDescent="0.3">
      <c r="E26" s="39"/>
      <c r="F26" s="3"/>
      <c r="G26" s="3"/>
      <c r="H26" s="3"/>
      <c r="I26" s="3"/>
      <c r="J26" s="3"/>
      <c r="K26" s="3"/>
      <c r="L26" s="3"/>
      <c r="M26" s="3"/>
      <c r="N26" s="3"/>
    </row>
    <row r="27" spans="1:16" ht="15.75" thickBot="1" x14ac:dyDescent="0.35">
      <c r="E27" s="39"/>
      <c r="F27" s="3"/>
      <c r="G27" s="3"/>
      <c r="H27" s="3"/>
      <c r="I27" s="3"/>
      <c r="J27" s="3"/>
      <c r="K27" s="3"/>
      <c r="L27" s="3"/>
      <c r="M27" s="3"/>
      <c r="N27" s="3"/>
    </row>
    <row r="28" spans="1:16" x14ac:dyDescent="0.3">
      <c r="B28" s="124"/>
      <c r="C28" s="125"/>
      <c r="D28" s="125"/>
      <c r="E28" s="125"/>
      <c r="F28" s="125"/>
      <c r="G28" s="125"/>
      <c r="H28" s="125"/>
      <c r="I28" s="125"/>
      <c r="J28" s="125"/>
      <c r="K28" s="126"/>
      <c r="L28" s="127"/>
      <c r="M28" s="127"/>
      <c r="N28" s="127"/>
      <c r="O28" s="128"/>
      <c r="P28" s="129"/>
    </row>
    <row r="29" spans="1:16" x14ac:dyDescent="0.3">
      <c r="B29" s="130" t="s">
        <v>22</v>
      </c>
      <c r="C29" s="131"/>
      <c r="D29" s="131"/>
      <c r="E29" s="131"/>
      <c r="F29" s="131"/>
      <c r="G29" s="131"/>
      <c r="H29" s="131"/>
      <c r="I29" s="131"/>
      <c r="J29" s="131"/>
      <c r="K29" s="132" t="s">
        <v>23</v>
      </c>
      <c r="L29" s="133"/>
      <c r="M29" s="133"/>
      <c r="N29" s="133"/>
      <c r="O29" s="134"/>
      <c r="P29" s="135"/>
    </row>
    <row r="30" spans="1:16" x14ac:dyDescent="0.3">
      <c r="B30" s="130"/>
      <c r="C30" s="131"/>
      <c r="D30" s="131"/>
      <c r="E30" s="131"/>
      <c r="F30" s="131"/>
      <c r="G30" s="131"/>
      <c r="H30" s="131"/>
      <c r="I30" s="131"/>
      <c r="J30" s="131"/>
      <c r="K30" s="132" t="s">
        <v>24</v>
      </c>
      <c r="L30" s="133"/>
      <c r="M30" s="133"/>
      <c r="N30" s="133"/>
      <c r="O30" s="134"/>
      <c r="P30" s="135"/>
    </row>
    <row r="31" spans="1:16" x14ac:dyDescent="0.3">
      <c r="B31" s="130" t="s">
        <v>65</v>
      </c>
      <c r="C31" s="131"/>
      <c r="D31" s="131"/>
      <c r="E31" s="131"/>
      <c r="F31" s="131"/>
      <c r="G31" s="131"/>
      <c r="H31" s="131"/>
      <c r="I31" s="131"/>
      <c r="J31" s="131"/>
      <c r="K31" s="132"/>
      <c r="L31" s="133"/>
      <c r="M31" s="133"/>
      <c r="N31" s="133"/>
      <c r="O31" s="134"/>
      <c r="P31" s="135"/>
    </row>
    <row r="32" spans="1:16" x14ac:dyDescent="0.3">
      <c r="B32" s="130"/>
      <c r="C32" s="131"/>
      <c r="D32" s="131"/>
      <c r="E32" s="131"/>
      <c r="F32" s="131"/>
      <c r="G32" s="131"/>
      <c r="H32" s="131"/>
      <c r="I32" s="131"/>
      <c r="J32" s="131"/>
      <c r="K32" s="132" t="s">
        <v>25</v>
      </c>
      <c r="L32" s="133"/>
      <c r="M32" s="133"/>
      <c r="N32" s="133"/>
      <c r="O32" s="134"/>
      <c r="P32" s="135"/>
    </row>
    <row r="33" spans="2:16" x14ac:dyDescent="0.3">
      <c r="B33" s="130"/>
      <c r="C33" s="131"/>
      <c r="D33" s="131" t="s">
        <v>26</v>
      </c>
      <c r="E33" s="131"/>
      <c r="F33" s="131" t="s">
        <v>27</v>
      </c>
      <c r="G33" s="131"/>
      <c r="H33" s="136" t="s">
        <v>28</v>
      </c>
      <c r="I33" s="131"/>
      <c r="J33" s="131"/>
      <c r="K33" s="132"/>
      <c r="L33" s="133"/>
      <c r="M33" s="133"/>
      <c r="N33" s="133"/>
      <c r="O33" s="134"/>
      <c r="P33" s="135"/>
    </row>
    <row r="34" spans="2:16" x14ac:dyDescent="0.3">
      <c r="B34" s="130"/>
      <c r="C34" s="131"/>
      <c r="D34" s="131"/>
      <c r="E34" s="131"/>
      <c r="F34" s="131"/>
      <c r="G34" s="131"/>
      <c r="H34" s="131"/>
      <c r="I34" s="131"/>
      <c r="J34" s="131"/>
      <c r="K34" s="132"/>
      <c r="L34" s="133"/>
      <c r="M34" s="133"/>
      <c r="N34" s="133"/>
      <c r="O34" s="134"/>
      <c r="P34" s="135"/>
    </row>
    <row r="35" spans="2:16" x14ac:dyDescent="0.3">
      <c r="B35" s="130"/>
      <c r="C35" s="131"/>
      <c r="D35" s="131"/>
      <c r="E35" s="131"/>
      <c r="F35" s="131"/>
      <c r="G35" s="131"/>
      <c r="H35" s="131"/>
      <c r="I35" s="131"/>
      <c r="J35" s="131"/>
      <c r="K35" s="132"/>
      <c r="L35" s="133"/>
      <c r="M35" s="133"/>
      <c r="N35" s="133"/>
      <c r="O35" s="134"/>
      <c r="P35" s="135"/>
    </row>
    <row r="36" spans="2:16" x14ac:dyDescent="0.3">
      <c r="B36" s="130" t="s">
        <v>29</v>
      </c>
      <c r="C36" s="131"/>
      <c r="D36" s="131"/>
      <c r="E36" s="131"/>
      <c r="F36" s="131"/>
      <c r="G36" s="131"/>
      <c r="H36" s="131"/>
      <c r="I36" s="131"/>
      <c r="J36" s="131"/>
      <c r="K36" s="132"/>
      <c r="L36" s="133"/>
      <c r="M36" s="133"/>
      <c r="N36" s="133"/>
      <c r="O36" s="134"/>
      <c r="P36" s="135"/>
    </row>
    <row r="37" spans="2:16" x14ac:dyDescent="0.3">
      <c r="B37" s="130"/>
      <c r="C37" s="131"/>
      <c r="D37" s="131"/>
      <c r="E37" s="131"/>
      <c r="F37" s="131"/>
      <c r="G37" s="131"/>
      <c r="H37" s="131"/>
      <c r="I37" s="131"/>
      <c r="J37" s="131"/>
      <c r="K37" s="132"/>
      <c r="L37" s="133"/>
      <c r="M37" s="133"/>
      <c r="N37" s="133"/>
      <c r="O37" s="134"/>
      <c r="P37" s="135"/>
    </row>
    <row r="38" spans="2:16" ht="15.75" thickBot="1" x14ac:dyDescent="0.35">
      <c r="B38" s="137"/>
      <c r="C38" s="138"/>
      <c r="D38" s="138"/>
      <c r="E38" s="138"/>
      <c r="F38" s="138"/>
      <c r="G38" s="138"/>
      <c r="H38" s="138"/>
      <c r="I38" s="138"/>
      <c r="J38" s="138"/>
      <c r="K38" s="139"/>
      <c r="L38" s="140"/>
      <c r="M38" s="140"/>
      <c r="N38" s="140"/>
      <c r="O38" s="141"/>
      <c r="P38" s="142"/>
    </row>
  </sheetData>
  <sheetProtection algorithmName="SHA-512" hashValue="g3Hj1m3XowAK3qWwf/QMlZ/J+0zlfr2Mo9YPcZ6a6Vx7ik9v5Bjik5yvpkMwRG8WJKjvcAvx2bORVJ1leohqwA==" saltValue="2oFNwF5uxdnBGBzyHyZW7g==" spinCount="100000" sheet="1" objects="1" scenarios="1"/>
  <mergeCells count="17">
    <mergeCell ref="C19:D19"/>
    <mergeCell ref="C22:D22"/>
    <mergeCell ref="F22:G24"/>
    <mergeCell ref="I9:K9"/>
    <mergeCell ref="D10:G10"/>
    <mergeCell ref="I10:I11"/>
    <mergeCell ref="J10:P11"/>
    <mergeCell ref="D11:G11"/>
    <mergeCell ref="C15:D15"/>
    <mergeCell ref="F15:G17"/>
    <mergeCell ref="D8:G8"/>
    <mergeCell ref="I8:K8"/>
    <mergeCell ref="B1:P1"/>
    <mergeCell ref="A3:P3"/>
    <mergeCell ref="B5:C5"/>
    <mergeCell ref="D7:G7"/>
    <mergeCell ref="I7:K7"/>
  </mergeCells>
  <pageMargins left="0.70866141732283472" right="0.70866141732283472" top="0.74803149606299213" bottom="0.74803149606299213" header="0.31496062992125984" footer="0.31496062992125984"/>
  <pageSetup paperSize="9" scale="58"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NOTICE</vt:lpstr>
      <vt:lpstr>Service public</vt:lpstr>
      <vt:lpstr>Service privé</vt:lpstr>
      <vt:lpstr>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carrieres2-ref</dc:creator>
  <cp:lastModifiedBy>Céline DUGOUGEAT</cp:lastModifiedBy>
  <cp:lastPrinted>2023-08-07T14:29:42Z</cp:lastPrinted>
  <dcterms:created xsi:type="dcterms:W3CDTF">2023-08-07T14:22:28Z</dcterms:created>
  <dcterms:modified xsi:type="dcterms:W3CDTF">2024-03-04T08:01:48Z</dcterms:modified>
</cp:coreProperties>
</file>